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Бюджет!$J$62</definedName>
  </definedNames>
  <calcPr calcId="124519"/>
</workbook>
</file>

<file path=xl/calcChain.xml><?xml version="1.0" encoding="utf-8"?>
<calcChain xmlns="http://schemas.openxmlformats.org/spreadsheetml/2006/main">
  <c r="D31" i="1"/>
  <c r="C17"/>
  <c r="C57" s="1"/>
  <c r="D43"/>
  <c r="E43" s="1"/>
  <c r="E10"/>
  <c r="E11"/>
  <c r="E12"/>
  <c r="E13"/>
  <c r="E14"/>
  <c r="E15"/>
  <c r="E16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4"/>
  <c r="E45"/>
  <c r="E46"/>
  <c r="E47"/>
  <c r="E48"/>
  <c r="E49"/>
  <c r="E50"/>
  <c r="E51"/>
  <c r="E52"/>
  <c r="E53"/>
  <c r="E54"/>
  <c r="E55"/>
  <c r="E56"/>
  <c r="E9"/>
  <c r="D57" l="1"/>
  <c r="E57" s="1"/>
  <c r="E17"/>
</calcChain>
</file>

<file path=xl/sharedStrings.xml><?xml version="1.0" encoding="utf-8"?>
<sst xmlns="http://schemas.openxmlformats.org/spreadsheetml/2006/main" count="107" uniqueCount="107">
  <si>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</si>
  <si>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</si>
  <si>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</si>
  <si>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</si>
  <si>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</si>
  <si>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</si>
  <si>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</si>
  <si>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</si>
  <si>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</si>
  <si>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</si>
  <si>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</si>
  <si>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</si>
  <si>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</si>
  <si>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</si>
  <si>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</si>
  <si>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</si>
  <si>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</si>
  <si>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</si>
  <si>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</si>
  <si>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</si>
  <si>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</si>
  <si>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</si>
  <si>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</si>
  <si>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</si>
  <si>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</si>
  <si>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</si>
  <si>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</si>
  <si>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</si>
  <si>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</si>
  <si>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</si>
  <si>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</si>
  <si>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</si>
  <si>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</si>
  <si>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</si>
  <si>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</si>
  <si>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</si>
  <si>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</si>
  <si>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</si>
  <si>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</si>
  <si>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</si>
  <si>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</si>
  <si>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</si>
  <si>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</si>
  <si>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</si>
  <si>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</si>
  <si>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</si>
  <si>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</si>
  <si>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</si>
  <si>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</si>
  <si>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</si>
  <si>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</si>
  <si>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</si>
  <si>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</si>
  <si>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</si>
  <si>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</si>
  <si>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</si>
  <si>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</si>
  <si>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</si>
  <si>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</si>
  <si>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</si>
  <si>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</si>
  <si>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</si>
  <si>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</si>
  <si>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</si>
  <si>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</si>
  <si>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</si>
  <si>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</si>
  <si>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</si>
  <si>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</si>
  <si>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</si>
  <si>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</si>
  <si>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</si>
  <si>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</si>
  <si>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</si>
  <si>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</si>
  <si>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</si>
  <si>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</si>
  <si>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</si>
  <si>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</si>
  <si>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</si>
  <si>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</si>
  <si>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</si>
  <si>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</si>
  <si>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</si>
  <si>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</si>
  <si>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</si>
  <si>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</si>
  <si>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</si>
  <si>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</si>
  <si>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</si>
  <si>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</si>
  <si>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</si>
  <si>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</si>
  <si>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</si>
  <si>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</si>
  <si>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</si>
  <si>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</si>
  <si>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% исполнения</t>
  </si>
  <si>
    <t>Наименование показателя</t>
  </si>
  <si>
    <t>Код раздела, подраздела</t>
  </si>
  <si>
    <t>Утверждено на 2016 год, тыс.руб.</t>
  </si>
  <si>
    <t>Исполнено за 2016 год, тыс.руб.</t>
  </si>
  <si>
    <t xml:space="preserve">Приложение 4   </t>
  </si>
  <si>
    <t>к решению совета депутатов</t>
  </si>
  <si>
    <t>Гатчинского муниципального района</t>
  </si>
  <si>
    <t>от  2017 года №</t>
  </si>
  <si>
    <t>Исполнение расходов  бюджета Гатчинского муниципального района по разделам и подразделам  функциональной классификации расходов бюджетов РФ за 2016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</si>
</sst>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sz val="8.5"/>
      <name val="MS Sans Serif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165" fontId="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164" fontId="3" fillId="0" borderId="1" xfId="0" applyNumberFormat="1" applyFont="1" applyBorder="1" applyAlignment="1" applyProtection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65" fontId="6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V57"/>
  <sheetViews>
    <sheetView showGridLines="0" tabSelected="1" topLeftCell="A31" workbookViewId="0">
      <selection activeCell="D11" sqref="D11"/>
    </sheetView>
  </sheetViews>
  <sheetFormatPr defaultRowHeight="12.75" outlineLevelRow="1"/>
  <cols>
    <col min="1" max="1" width="42.42578125" customWidth="1"/>
    <col min="2" max="2" width="14.140625" customWidth="1"/>
    <col min="3" max="3" width="15.85546875" customWidth="1"/>
    <col min="4" max="4" width="17.5703125" customWidth="1"/>
    <col min="5" max="5" width="14.140625" customWidth="1"/>
    <col min="6" max="6" width="9.140625" customWidth="1"/>
    <col min="7" max="7" width="13.140625" customWidth="1"/>
    <col min="8" max="10" width="9.140625" customWidth="1"/>
  </cols>
  <sheetData>
    <row r="1" spans="1:256" ht="19.5" customHeight="1">
      <c r="A1" s="17"/>
      <c r="B1" s="18"/>
      <c r="C1" s="24" t="s">
        <v>102</v>
      </c>
      <c r="D1" s="24"/>
      <c r="E1" s="24"/>
      <c r="F1" s="16"/>
    </row>
    <row r="2" spans="1:256" ht="19.5" customHeight="1">
      <c r="A2" s="19"/>
      <c r="B2" s="20"/>
      <c r="C2" s="24" t="s">
        <v>103</v>
      </c>
      <c r="D2" s="24"/>
      <c r="E2" s="24"/>
      <c r="F2" s="21"/>
    </row>
    <row r="3" spans="1:256" ht="19.5" customHeight="1">
      <c r="A3" s="19"/>
      <c r="B3" s="20"/>
      <c r="C3" s="24" t="s">
        <v>104</v>
      </c>
      <c r="D3" s="24"/>
      <c r="E3" s="24"/>
      <c r="F3" s="21"/>
    </row>
    <row r="4" spans="1:256" ht="19.5" customHeight="1">
      <c r="A4" s="17"/>
      <c r="B4" s="18"/>
      <c r="C4" s="24" t="s">
        <v>105</v>
      </c>
      <c r="D4" s="24"/>
      <c r="E4" s="24"/>
      <c r="F4" s="16"/>
    </row>
    <row r="5" spans="1:256" ht="14.25" customHeight="1">
      <c r="A5" s="25"/>
      <c r="B5" s="26"/>
      <c r="C5" s="26"/>
      <c r="D5" s="26"/>
      <c r="E5" s="26"/>
      <c r="F5" s="22"/>
    </row>
    <row r="6" spans="1:256" ht="63.75" customHeight="1">
      <c r="A6" s="23" t="s">
        <v>106</v>
      </c>
      <c r="B6" s="23"/>
      <c r="C6" s="23"/>
      <c r="D6" s="23"/>
      <c r="E6" s="23"/>
    </row>
    <row r="7" spans="1:256" outlineLevel="1">
      <c r="A7" s="2"/>
      <c r="B7" s="2"/>
      <c r="C7" s="2"/>
      <c r="D7" s="2"/>
      <c r="E7" s="2"/>
      <c r="F7" s="2"/>
      <c r="G7" s="2"/>
      <c r="H7" s="2"/>
      <c r="I7" s="1"/>
      <c r="J7" s="1"/>
    </row>
    <row r="8" spans="1:256" ht="42.75" outlineLevel="1">
      <c r="A8" s="3" t="s">
        <v>98</v>
      </c>
      <c r="B8" s="3" t="s">
        <v>99</v>
      </c>
      <c r="C8" s="3" t="s">
        <v>100</v>
      </c>
      <c r="D8" s="3" t="s">
        <v>101</v>
      </c>
      <c r="E8" s="4" t="s">
        <v>97</v>
      </c>
    </row>
    <row r="9" spans="1:256" ht="28.5" outlineLevel="1">
      <c r="A9" s="5" t="s">
        <v>1</v>
      </c>
      <c r="B9" s="3" t="s">
        <v>0</v>
      </c>
      <c r="C9" s="10">
        <v>280512.90000000002</v>
      </c>
      <c r="D9" s="10">
        <v>264618.2</v>
      </c>
      <c r="E9" s="12">
        <f>D9/C9*100</f>
        <v>94.333700874362634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</row>
    <row r="10" spans="1:256" s="11" customFormat="1" ht="45">
      <c r="A10" s="8" t="s">
        <v>3</v>
      </c>
      <c r="B10" s="7" t="s">
        <v>2</v>
      </c>
      <c r="C10" s="9">
        <v>1940.2</v>
      </c>
      <c r="D10" s="9">
        <v>1940.2</v>
      </c>
      <c r="E10" s="13">
        <f t="shared" ref="E10:E57" si="0">D10/C10*100</f>
        <v>100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60" outlineLevel="1">
      <c r="A11" s="8" t="s">
        <v>5</v>
      </c>
      <c r="B11" s="7" t="s">
        <v>4</v>
      </c>
      <c r="C11" s="9">
        <v>3940.8</v>
      </c>
      <c r="D11" s="9">
        <v>3338.2</v>
      </c>
      <c r="E11" s="13">
        <f t="shared" si="0"/>
        <v>84.708688591148999</v>
      </c>
    </row>
    <row r="12" spans="1:256" ht="75" outlineLevel="1">
      <c r="A12" s="8" t="s">
        <v>7</v>
      </c>
      <c r="B12" s="7" t="s">
        <v>6</v>
      </c>
      <c r="C12" s="9">
        <v>127225.7</v>
      </c>
      <c r="D12" s="9">
        <v>125135.5</v>
      </c>
      <c r="E12" s="13">
        <f t="shared" si="0"/>
        <v>98.35709294584349</v>
      </c>
    </row>
    <row r="13" spans="1:256" s="11" customFormat="1" ht="15">
      <c r="A13" s="8" t="s">
        <v>9</v>
      </c>
      <c r="B13" s="7" t="s">
        <v>8</v>
      </c>
      <c r="C13" s="9">
        <v>503.9</v>
      </c>
      <c r="D13" s="9">
        <v>219.5</v>
      </c>
      <c r="E13" s="13">
        <f t="shared" si="0"/>
        <v>43.560230204405634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60" outlineLevel="1">
      <c r="A14" s="8" t="s">
        <v>11</v>
      </c>
      <c r="B14" s="7" t="s">
        <v>10</v>
      </c>
      <c r="C14" s="9">
        <v>26462.1</v>
      </c>
      <c r="D14" s="9">
        <v>26051.8</v>
      </c>
      <c r="E14" s="13">
        <f t="shared" si="0"/>
        <v>98.449480577883079</v>
      </c>
    </row>
    <row r="15" spans="1:256" ht="15" outlineLevel="1">
      <c r="A15" s="8" t="s">
        <v>13</v>
      </c>
      <c r="B15" s="7" t="s">
        <v>12</v>
      </c>
      <c r="C15" s="9">
        <v>4400</v>
      </c>
      <c r="D15" s="9">
        <v>0</v>
      </c>
      <c r="E15" s="13">
        <f t="shared" si="0"/>
        <v>0</v>
      </c>
    </row>
    <row r="16" spans="1:256" ht="15" outlineLevel="1">
      <c r="A16" s="8" t="s">
        <v>15</v>
      </c>
      <c r="B16" s="7" t="s">
        <v>14</v>
      </c>
      <c r="C16" s="9">
        <v>116040.2</v>
      </c>
      <c r="D16" s="9">
        <v>107933</v>
      </c>
      <c r="E16" s="13">
        <f t="shared" si="0"/>
        <v>93.013455681737881</v>
      </c>
    </row>
    <row r="17" spans="1:256" ht="42.75" outlineLevel="1">
      <c r="A17" s="5" t="s">
        <v>17</v>
      </c>
      <c r="B17" s="3" t="s">
        <v>16</v>
      </c>
      <c r="C17" s="10">
        <f>SUM(C18:C19)</f>
        <v>3227.3</v>
      </c>
      <c r="D17" s="10">
        <v>3117.7</v>
      </c>
      <c r="E17" s="12">
        <f t="shared" si="0"/>
        <v>96.603972360796945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</row>
    <row r="18" spans="1:256" ht="60" outlineLevel="1">
      <c r="A18" s="8" t="s">
        <v>19</v>
      </c>
      <c r="B18" s="7" t="s">
        <v>18</v>
      </c>
      <c r="C18" s="9">
        <v>2227.3000000000002</v>
      </c>
      <c r="D18" s="9">
        <v>2205.6999999999998</v>
      </c>
      <c r="E18" s="13">
        <f t="shared" si="0"/>
        <v>99.030215956539294</v>
      </c>
    </row>
    <row r="19" spans="1:256" s="11" customFormat="1" ht="45">
      <c r="A19" s="8" t="s">
        <v>21</v>
      </c>
      <c r="B19" s="7" t="s">
        <v>20</v>
      </c>
      <c r="C19" s="9">
        <v>1000</v>
      </c>
      <c r="D19" s="9">
        <v>912</v>
      </c>
      <c r="E19" s="13">
        <f t="shared" si="0"/>
        <v>91.2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4.25" outlineLevel="1">
      <c r="A20" s="5" t="s">
        <v>23</v>
      </c>
      <c r="B20" s="3" t="s">
        <v>22</v>
      </c>
      <c r="C20" s="10">
        <v>163710.5</v>
      </c>
      <c r="D20" s="10">
        <v>141804.79999999999</v>
      </c>
      <c r="E20" s="12">
        <f t="shared" si="0"/>
        <v>86.619245558470581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</row>
    <row r="21" spans="1:256" ht="15" outlineLevel="1">
      <c r="A21" s="8" t="s">
        <v>25</v>
      </c>
      <c r="B21" s="7" t="s">
        <v>24</v>
      </c>
      <c r="C21" s="9">
        <v>7750</v>
      </c>
      <c r="D21" s="9">
        <v>7634.1</v>
      </c>
      <c r="E21" s="13">
        <f t="shared" si="0"/>
        <v>98.504516129032254</v>
      </c>
    </row>
    <row r="22" spans="1:256" ht="15" outlineLevel="1">
      <c r="A22" s="8" t="s">
        <v>27</v>
      </c>
      <c r="B22" s="7" t="s">
        <v>26</v>
      </c>
      <c r="C22" s="9">
        <v>64737.9</v>
      </c>
      <c r="D22" s="9">
        <v>64486.3</v>
      </c>
      <c r="E22" s="13">
        <f t="shared" si="0"/>
        <v>99.611355944508546</v>
      </c>
    </row>
    <row r="23" spans="1:256" ht="15" outlineLevel="1">
      <c r="A23" s="8" t="s">
        <v>29</v>
      </c>
      <c r="B23" s="7" t="s">
        <v>28</v>
      </c>
      <c r="C23" s="9">
        <v>69960</v>
      </c>
      <c r="D23" s="9">
        <v>51655.5</v>
      </c>
      <c r="E23" s="13">
        <f t="shared" si="0"/>
        <v>73.835763293310464</v>
      </c>
    </row>
    <row r="24" spans="1:256" s="11" customFormat="1" ht="15">
      <c r="A24" s="8" t="s">
        <v>31</v>
      </c>
      <c r="B24" s="7" t="s">
        <v>30</v>
      </c>
      <c r="C24" s="9">
        <v>4822.6000000000004</v>
      </c>
      <c r="D24" s="9">
        <v>4822.3999999999996</v>
      </c>
      <c r="E24" s="13">
        <f t="shared" si="0"/>
        <v>99.995852859453393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30" outlineLevel="1">
      <c r="A25" s="8" t="s">
        <v>33</v>
      </c>
      <c r="B25" s="7" t="s">
        <v>32</v>
      </c>
      <c r="C25" s="9">
        <v>16440</v>
      </c>
      <c r="D25" s="9">
        <v>13206.5</v>
      </c>
      <c r="E25" s="13">
        <f t="shared" si="0"/>
        <v>80.331508515815088</v>
      </c>
    </row>
    <row r="26" spans="1:256" s="11" customFormat="1" ht="28.5">
      <c r="A26" s="5" t="s">
        <v>35</v>
      </c>
      <c r="B26" s="3" t="s">
        <v>34</v>
      </c>
      <c r="C26" s="10">
        <v>253847.3</v>
      </c>
      <c r="D26" s="10">
        <v>244340.3</v>
      </c>
      <c r="E26" s="12">
        <f t="shared" si="0"/>
        <v>96.254835091805191</v>
      </c>
    </row>
    <row r="27" spans="1:256" ht="15" outlineLevel="1">
      <c r="A27" s="8" t="s">
        <v>37</v>
      </c>
      <c r="B27" s="7" t="s">
        <v>36</v>
      </c>
      <c r="C27" s="9">
        <v>43751.6</v>
      </c>
      <c r="D27" s="9">
        <v>42177.7</v>
      </c>
      <c r="E27" s="13">
        <f t="shared" si="0"/>
        <v>96.402645846094771</v>
      </c>
    </row>
    <row r="28" spans="1:256" ht="15" outlineLevel="1">
      <c r="A28" s="8" t="s">
        <v>39</v>
      </c>
      <c r="B28" s="7" t="s">
        <v>38</v>
      </c>
      <c r="C28" s="9">
        <v>153719.5</v>
      </c>
      <c r="D28" s="9">
        <v>148960.5</v>
      </c>
      <c r="E28" s="13">
        <f t="shared" si="0"/>
        <v>96.904101301396366</v>
      </c>
    </row>
    <row r="29" spans="1:256" ht="15" outlineLevel="1">
      <c r="A29" s="8" t="s">
        <v>41</v>
      </c>
      <c r="B29" s="7" t="s">
        <v>40</v>
      </c>
      <c r="C29" s="9">
        <v>16844.2</v>
      </c>
      <c r="D29" s="9">
        <v>14699.5</v>
      </c>
      <c r="E29" s="13">
        <f t="shared" si="0"/>
        <v>87.267427363721623</v>
      </c>
    </row>
    <row r="30" spans="1:256" ht="30" outlineLevel="1">
      <c r="A30" s="8" t="s">
        <v>43</v>
      </c>
      <c r="B30" s="7" t="s">
        <v>42</v>
      </c>
      <c r="C30" s="9">
        <v>39532</v>
      </c>
      <c r="D30" s="9">
        <v>38502.6</v>
      </c>
      <c r="E30" s="13">
        <f t="shared" si="0"/>
        <v>97.396033593038538</v>
      </c>
    </row>
    <row r="31" spans="1:256" s="11" customFormat="1" ht="14.25">
      <c r="A31" s="5" t="s">
        <v>45</v>
      </c>
      <c r="B31" s="3" t="s">
        <v>44</v>
      </c>
      <c r="C31" s="10">
        <v>50</v>
      </c>
      <c r="D31" s="10">
        <f>SUM(D32)</f>
        <v>49.9</v>
      </c>
      <c r="E31" s="12">
        <f t="shared" si="0"/>
        <v>99.8</v>
      </c>
    </row>
    <row r="32" spans="1:256" ht="30" outlineLevel="1">
      <c r="A32" s="8" t="s">
        <v>47</v>
      </c>
      <c r="B32" s="7" t="s">
        <v>46</v>
      </c>
      <c r="C32" s="9">
        <v>50</v>
      </c>
      <c r="D32" s="9">
        <v>49.9</v>
      </c>
      <c r="E32" s="13">
        <f t="shared" si="0"/>
        <v>99.8</v>
      </c>
    </row>
    <row r="33" spans="1:256" ht="14.25" outlineLevel="1">
      <c r="A33" s="5" t="s">
        <v>49</v>
      </c>
      <c r="B33" s="3" t="s">
        <v>48</v>
      </c>
      <c r="C33" s="10">
        <v>3383618.9</v>
      </c>
      <c r="D33" s="10">
        <v>3264963.6</v>
      </c>
      <c r="E33" s="12">
        <f t="shared" si="0"/>
        <v>96.493242782158489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</row>
    <row r="34" spans="1:256" s="11" customFormat="1" ht="15">
      <c r="A34" s="8" t="s">
        <v>51</v>
      </c>
      <c r="B34" s="7" t="s">
        <v>50</v>
      </c>
      <c r="C34" s="9">
        <v>1427374.5</v>
      </c>
      <c r="D34" s="9">
        <v>1427374.5</v>
      </c>
      <c r="E34" s="13">
        <f t="shared" si="0"/>
        <v>100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5" outlineLevel="1">
      <c r="A35" s="8" t="s">
        <v>53</v>
      </c>
      <c r="B35" s="7" t="s">
        <v>52</v>
      </c>
      <c r="C35" s="9">
        <v>1870811.8</v>
      </c>
      <c r="D35" s="9">
        <v>1753081.7</v>
      </c>
      <c r="E35" s="13">
        <f t="shared" si="0"/>
        <v>93.707004627616726</v>
      </c>
    </row>
    <row r="36" spans="1:256" s="11" customFormat="1" ht="15">
      <c r="A36" s="8" t="s">
        <v>55</v>
      </c>
      <c r="B36" s="7" t="s">
        <v>54</v>
      </c>
      <c r="C36" s="9">
        <v>26516.799999999999</v>
      </c>
      <c r="D36" s="9">
        <v>26094.6</v>
      </c>
      <c r="E36" s="13">
        <f t="shared" si="0"/>
        <v>98.407801846376628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ht="15" outlineLevel="1">
      <c r="A37" s="8" t="s">
        <v>57</v>
      </c>
      <c r="B37" s="7" t="s">
        <v>56</v>
      </c>
      <c r="C37" s="9">
        <v>58915.8</v>
      </c>
      <c r="D37" s="9">
        <v>58412.800000000003</v>
      </c>
      <c r="E37" s="13">
        <f t="shared" si="0"/>
        <v>99.146239209176485</v>
      </c>
    </row>
    <row r="38" spans="1:256" ht="14.25" outlineLevel="1">
      <c r="A38" s="5" t="s">
        <v>59</v>
      </c>
      <c r="B38" s="3" t="s">
        <v>58</v>
      </c>
      <c r="C38" s="10">
        <v>50222.1</v>
      </c>
      <c r="D38" s="10">
        <v>48891.8</v>
      </c>
      <c r="E38" s="12">
        <f t="shared" si="0"/>
        <v>97.351166120094547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</row>
    <row r="39" spans="1:256" ht="15" outlineLevel="1">
      <c r="A39" s="8" t="s">
        <v>61</v>
      </c>
      <c r="B39" s="7" t="s">
        <v>60</v>
      </c>
      <c r="C39" s="9">
        <v>34490.6</v>
      </c>
      <c r="D39" s="9">
        <v>33710.5</v>
      </c>
      <c r="E39" s="13">
        <f t="shared" si="0"/>
        <v>97.738224327787876</v>
      </c>
    </row>
    <row r="40" spans="1:256" ht="30" outlineLevel="1">
      <c r="A40" s="8" t="s">
        <v>63</v>
      </c>
      <c r="B40" s="7" t="s">
        <v>62</v>
      </c>
      <c r="C40" s="9">
        <v>15731.5</v>
      </c>
      <c r="D40" s="9">
        <v>15181.3</v>
      </c>
      <c r="E40" s="13">
        <f t="shared" si="0"/>
        <v>96.502558560849252</v>
      </c>
    </row>
    <row r="41" spans="1:256" ht="14.25" outlineLevel="1">
      <c r="A41" s="5" t="s">
        <v>65</v>
      </c>
      <c r="B41" s="3" t="s">
        <v>64</v>
      </c>
      <c r="C41" s="10">
        <v>640</v>
      </c>
      <c r="D41" s="10">
        <v>212</v>
      </c>
      <c r="E41" s="12">
        <f t="shared" si="0"/>
        <v>33.125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</row>
    <row r="42" spans="1:256" s="11" customFormat="1" ht="15">
      <c r="A42" s="8" t="s">
        <v>67</v>
      </c>
      <c r="B42" s="7" t="s">
        <v>66</v>
      </c>
      <c r="C42" s="9">
        <v>640</v>
      </c>
      <c r="D42" s="9">
        <v>212</v>
      </c>
      <c r="E42" s="13">
        <f t="shared" si="0"/>
        <v>33.125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14.25" outlineLevel="1">
      <c r="A43" s="5" t="s">
        <v>69</v>
      </c>
      <c r="B43" s="3" t="s">
        <v>68</v>
      </c>
      <c r="C43" s="10">
        <v>636028.80000000005</v>
      </c>
      <c r="D43" s="10">
        <f>SUM(D44:D48)</f>
        <v>622654.80000000005</v>
      </c>
      <c r="E43" s="12">
        <f t="shared" si="0"/>
        <v>97.897265029508091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</row>
    <row r="44" spans="1:256" s="11" customFormat="1" ht="15">
      <c r="A44" s="8" t="s">
        <v>71</v>
      </c>
      <c r="B44" s="7" t="s">
        <v>70</v>
      </c>
      <c r="C44" s="9">
        <v>24520.2</v>
      </c>
      <c r="D44" s="9">
        <v>24520.2</v>
      </c>
      <c r="E44" s="13">
        <f t="shared" si="0"/>
        <v>100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5" outlineLevel="1">
      <c r="A45" s="8" t="s">
        <v>73</v>
      </c>
      <c r="B45" s="7" t="s">
        <v>72</v>
      </c>
      <c r="C45" s="9">
        <v>114593.60000000001</v>
      </c>
      <c r="D45" s="9">
        <v>114401.3</v>
      </c>
      <c r="E45" s="13">
        <f t="shared" si="0"/>
        <v>99.832189581268054</v>
      </c>
    </row>
    <row r="46" spans="1:256" ht="15" outlineLevel="1">
      <c r="A46" s="8" t="s">
        <v>75</v>
      </c>
      <c r="B46" s="7" t="s">
        <v>74</v>
      </c>
      <c r="C46" s="9">
        <v>244425.8</v>
      </c>
      <c r="D46" s="9">
        <v>239387.3</v>
      </c>
      <c r="E46" s="13">
        <f t="shared" si="0"/>
        <v>97.938638228861279</v>
      </c>
    </row>
    <row r="47" spans="1:256" s="11" customFormat="1" ht="15">
      <c r="A47" s="8" t="s">
        <v>77</v>
      </c>
      <c r="B47" s="7" t="s">
        <v>76</v>
      </c>
      <c r="C47" s="9">
        <v>203310.6</v>
      </c>
      <c r="D47" s="9">
        <v>196334.5</v>
      </c>
      <c r="E47" s="13">
        <f t="shared" si="0"/>
        <v>96.568747522263962</v>
      </c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 ht="30" outlineLevel="1">
      <c r="A48" s="8" t="s">
        <v>79</v>
      </c>
      <c r="B48" s="7" t="s">
        <v>78</v>
      </c>
      <c r="C48" s="9">
        <v>49178.6</v>
      </c>
      <c r="D48" s="9">
        <v>48011.5</v>
      </c>
      <c r="E48" s="13">
        <f t="shared" si="0"/>
        <v>97.626813288706884</v>
      </c>
    </row>
    <row r="49" spans="1:256" ht="14.25" outlineLevel="1">
      <c r="A49" s="5" t="s">
        <v>81</v>
      </c>
      <c r="B49" s="3" t="s">
        <v>80</v>
      </c>
      <c r="C49" s="10">
        <v>19905</v>
      </c>
      <c r="D49" s="10">
        <v>19679.3</v>
      </c>
      <c r="E49" s="12">
        <f t="shared" si="0"/>
        <v>98.866114041698054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</row>
    <row r="50" spans="1:256" s="11" customFormat="1" ht="15">
      <c r="A50" s="8" t="s">
        <v>83</v>
      </c>
      <c r="B50" s="7" t="s">
        <v>82</v>
      </c>
      <c r="C50" s="9">
        <v>19905</v>
      </c>
      <c r="D50" s="9">
        <v>19679.3</v>
      </c>
      <c r="E50" s="13">
        <f t="shared" si="0"/>
        <v>98.866114041698054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 ht="28.5">
      <c r="A51" s="5" t="s">
        <v>85</v>
      </c>
      <c r="B51" s="3" t="s">
        <v>84</v>
      </c>
      <c r="C51" s="10">
        <v>2200</v>
      </c>
      <c r="D51" s="10">
        <v>2200</v>
      </c>
      <c r="E51" s="12">
        <f t="shared" si="0"/>
        <v>100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</row>
    <row r="52" spans="1:256" ht="15">
      <c r="A52" s="8" t="s">
        <v>87</v>
      </c>
      <c r="B52" s="7" t="s">
        <v>86</v>
      </c>
      <c r="C52" s="9">
        <v>550</v>
      </c>
      <c r="D52" s="9">
        <v>550</v>
      </c>
      <c r="E52" s="13">
        <f t="shared" si="0"/>
        <v>100</v>
      </c>
    </row>
    <row r="53" spans="1:256" ht="15">
      <c r="A53" s="8" t="s">
        <v>89</v>
      </c>
      <c r="B53" s="7" t="s">
        <v>88</v>
      </c>
      <c r="C53" s="9">
        <v>1650</v>
      </c>
      <c r="D53" s="9">
        <v>1650</v>
      </c>
      <c r="E53" s="13">
        <f t="shared" si="0"/>
        <v>100</v>
      </c>
    </row>
    <row r="54" spans="1:256" ht="71.25">
      <c r="A54" s="5" t="s">
        <v>91</v>
      </c>
      <c r="B54" s="3" t="s">
        <v>90</v>
      </c>
      <c r="C54" s="10">
        <v>371561.6</v>
      </c>
      <c r="D54" s="10">
        <v>369471.9</v>
      </c>
      <c r="E54" s="12">
        <f t="shared" si="0"/>
        <v>99.437589890882165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ht="45">
      <c r="A55" s="8" t="s">
        <v>93</v>
      </c>
      <c r="B55" s="7" t="s">
        <v>92</v>
      </c>
      <c r="C55" s="9">
        <v>285374.7</v>
      </c>
      <c r="D55" s="9">
        <v>285374.7</v>
      </c>
      <c r="E55" s="13">
        <f t="shared" si="0"/>
        <v>100</v>
      </c>
    </row>
    <row r="56" spans="1:256" ht="30">
      <c r="A56" s="8" t="s">
        <v>95</v>
      </c>
      <c r="B56" s="7" t="s">
        <v>94</v>
      </c>
      <c r="C56" s="9">
        <v>86186.9</v>
      </c>
      <c r="D56" s="9">
        <v>84097.2</v>
      </c>
      <c r="E56" s="13">
        <f t="shared" si="0"/>
        <v>97.575385586440632</v>
      </c>
    </row>
    <row r="57" spans="1:256" ht="14.25">
      <c r="A57" s="6" t="s">
        <v>96</v>
      </c>
      <c r="B57" s="14"/>
      <c r="C57" s="15">
        <f>C54+C51+C49+C43+C41+C38+C33+C31+C26+C20+C17+C9</f>
        <v>5165524.4000000004</v>
      </c>
      <c r="D57" s="15">
        <f>D54+D51+D49+D43+D41+D38+D33+D31+D26+D20+D17+D9</f>
        <v>4982004.3000000007</v>
      </c>
      <c r="E57" s="12">
        <f t="shared" si="0"/>
        <v>96.447212600525134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</row>
  </sheetData>
  <mergeCells count="6">
    <mergeCell ref="A6:E6"/>
    <mergeCell ref="C1:E1"/>
    <mergeCell ref="C2:E2"/>
    <mergeCell ref="C3:E3"/>
    <mergeCell ref="C4:E4"/>
    <mergeCell ref="A5:E5"/>
  </mergeCells>
  <pageMargins left="0.74803149606299213" right="0.74803149606299213" top="0.98425196850393704" bottom="0.98425196850393704" header="0.51181102362204722" footer="0.51181102362204722"/>
  <pageSetup paperSize="9" scale="84" orientation="portrait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rep:2.41.0.88</dc:description>
  <cp:lastModifiedBy>sag-kf</cp:lastModifiedBy>
  <cp:lastPrinted>2017-02-10T08:46:55Z</cp:lastPrinted>
  <dcterms:created xsi:type="dcterms:W3CDTF">2017-01-13T08:54:24Z</dcterms:created>
  <dcterms:modified xsi:type="dcterms:W3CDTF">2017-03-09T05:50:50Z</dcterms:modified>
</cp:coreProperties>
</file>