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610" windowHeight="96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</definedNames>
  <calcPr calcId="125725"/>
</workbook>
</file>

<file path=xl/calcChain.xml><?xml version="1.0" encoding="utf-8"?>
<calcChain xmlns="http://schemas.openxmlformats.org/spreadsheetml/2006/main">
  <c r="N73" i="1"/>
  <c r="O73" s="1"/>
  <c r="I73"/>
  <c r="N72"/>
  <c r="O72" s="1"/>
  <c r="O71"/>
  <c r="N71"/>
  <c r="N70"/>
  <c r="O70" s="1"/>
  <c r="O69"/>
  <c r="N69"/>
  <c r="N68"/>
  <c r="O68" s="1"/>
  <c r="O67"/>
  <c r="N67"/>
  <c r="N66"/>
  <c r="O66" s="1"/>
  <c r="O65"/>
  <c r="N65"/>
  <c r="N64"/>
  <c r="O64" s="1"/>
  <c r="O63"/>
  <c r="N63"/>
  <c r="N62"/>
  <c r="O62" s="1"/>
  <c r="O61"/>
  <c r="N61"/>
  <c r="N60"/>
  <c r="O60" s="1"/>
  <c r="O59"/>
  <c r="N59"/>
</calcChain>
</file>

<file path=xl/sharedStrings.xml><?xml version="1.0" encoding="utf-8"?>
<sst xmlns="http://schemas.openxmlformats.org/spreadsheetml/2006/main" count="262" uniqueCount="114">
  <si>
    <t xml:space="preserve">Приложение </t>
  </si>
  <si>
    <t xml:space="preserve">Гатчинского муниципального района </t>
  </si>
  <si>
    <t xml:space="preserve">на долгосрочный период </t>
  </si>
  <si>
    <t xml:space="preserve">Основные показатели прогноза социально-экономического развития Гатчинского муниципального района </t>
  </si>
  <si>
    <t>на период до 2022 года</t>
  </si>
  <si>
    <t>№ п/п</t>
  </si>
  <si>
    <t>Наименование раздела, показателя</t>
  </si>
  <si>
    <t>Единица измерения</t>
  </si>
  <si>
    <t>Оценка 2016</t>
  </si>
  <si>
    <t>Прогноз</t>
  </si>
  <si>
    <r>
      <t>Отчет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</si>
  <si>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t>I.</t>
  </si>
  <si>
    <t>Численность постоянного населения (на конец года) - всего</t>
  </si>
  <si>
    <t>тыс.чел.</t>
  </si>
  <si>
    <t>Изменение к предыдущему году</t>
  </si>
  <si>
    <t>%</t>
  </si>
  <si>
    <t>в том числе:</t>
  </si>
  <si>
    <t>1.1.</t>
  </si>
  <si>
    <t>Городского</t>
  </si>
  <si>
    <t>1.2.</t>
  </si>
  <si>
    <t>Сельского</t>
  </si>
  <si>
    <t>II.</t>
  </si>
  <si>
    <t>1.</t>
  </si>
  <si>
    <t>Объем отгруженных товаров собственного производства, выполненных работ и услуг собственными силами</t>
  </si>
  <si>
    <t>Индекс промышленного производства</t>
  </si>
  <si>
    <t xml:space="preserve">% к предыдущему году  </t>
  </si>
  <si>
    <t>2.</t>
  </si>
  <si>
    <t>Объем отгруженных товаров собственного производства, выполненных работ и услуг собственными силами по разделу "Обрабатывающие производства"</t>
  </si>
  <si>
    <t>Индекс производства</t>
  </si>
  <si>
    <t>% к предыдущему году в сопоставимых ценах</t>
  </si>
  <si>
    <t>% к предыдущему году</t>
  </si>
  <si>
    <t>3.</t>
  </si>
  <si>
    <t>млн.руб. в ценах соотв.лет</t>
  </si>
  <si>
    <t>Индекс-дефлятор</t>
  </si>
  <si>
    <t>IV.</t>
  </si>
  <si>
    <t>Потребительский рынок</t>
  </si>
  <si>
    <t>Оборот розничной торговли</t>
  </si>
  <si>
    <t>Оборот розничной торговли к предыдущему году</t>
  </si>
  <si>
    <t xml:space="preserve">2. </t>
  </si>
  <si>
    <t>Оборот общественного питания</t>
  </si>
  <si>
    <t>Оборот общественного питания к предыдущему году</t>
  </si>
  <si>
    <t>V.</t>
  </si>
  <si>
    <t>Индекс физического объема инвестиций в основной капитал</t>
  </si>
  <si>
    <t>4.</t>
  </si>
  <si>
    <t>Общая площадь жилых помещений, приходящаяся на 1 жителя</t>
  </si>
  <si>
    <t>кв.метров общей площади на 1 чел.</t>
  </si>
  <si>
    <t>VI.</t>
  </si>
  <si>
    <t xml:space="preserve">    Транспорт</t>
  </si>
  <si>
    <t xml:space="preserve">    Демографические показатели</t>
  </si>
  <si>
    <t xml:space="preserve">    Промышленное производство</t>
  </si>
  <si>
    <t xml:space="preserve">    Инвестиции, строительство и жилищное хозяйство</t>
  </si>
  <si>
    <t>Объем услуг организаций транспорта</t>
  </si>
  <si>
    <t>Плотность автомобильных дорог общего пользования с твердым покрытием</t>
  </si>
  <si>
    <t>VII.</t>
  </si>
  <si>
    <t xml:space="preserve">    Финансы</t>
  </si>
  <si>
    <t>тыс.руб. в ценах соотв.лет</t>
  </si>
  <si>
    <t>Собственные (налоговые и неналоговые)</t>
  </si>
  <si>
    <t>III.</t>
  </si>
  <si>
    <t xml:space="preserve">   Сельское хозяйство</t>
  </si>
  <si>
    <t>2.1.</t>
  </si>
  <si>
    <t>Общегосударственные расходы</t>
  </si>
  <si>
    <t>2.2.</t>
  </si>
  <si>
    <t>Расходы на национальную оборону</t>
  </si>
  <si>
    <t>2.3.</t>
  </si>
  <si>
    <t>Расходы на национальную безопасность и правоохранительную деятельность</t>
  </si>
  <si>
    <t>2.4.</t>
  </si>
  <si>
    <t>Расходы на национальную экономику</t>
  </si>
  <si>
    <t>2.5.</t>
  </si>
  <si>
    <t>Расходы на ЖКХ</t>
  </si>
  <si>
    <t>2.6.</t>
  </si>
  <si>
    <t>Образование</t>
  </si>
  <si>
    <t>2.7.</t>
  </si>
  <si>
    <t>Культура и кинематография</t>
  </si>
  <si>
    <t>2.8.</t>
  </si>
  <si>
    <t>Социальная политика</t>
  </si>
  <si>
    <t>2.9.</t>
  </si>
  <si>
    <t>Физическая культура и спорт</t>
  </si>
  <si>
    <t>2.10.</t>
  </si>
  <si>
    <t>Прочие расходы</t>
  </si>
  <si>
    <t>VIII.</t>
  </si>
  <si>
    <t xml:space="preserve">    Рынок труда и занятость населения</t>
  </si>
  <si>
    <t>Численность занятых в экономике (среднегодовая)</t>
  </si>
  <si>
    <t>человек</t>
  </si>
  <si>
    <t>Уровень зарегистрированной безработицы (на конец года)</t>
  </si>
  <si>
    <t>Среднемесячная номинальная начисленная заработная плата на 1 работника</t>
  </si>
  <si>
    <t>Рублей</t>
  </si>
  <si>
    <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1 </t>
    </r>
    <r>
      <rPr>
        <sz val="10"/>
        <color theme="1"/>
        <rFont val="Calibri"/>
        <family val="2"/>
        <charset val="204"/>
        <scheme val="minor"/>
      </rPr>
      <t>- При разработке долгосрочного прогноза целесообразно проводить оценку достигнутого уровня социально-экономического развития за последние 5 лет, используя соответствующие ретроспективные данные по основным прогнозируемым показателям. Произошедшие за рассматриваемый период значимые изменения рассматриваемых показателей описываются в пояснительной записке к прогнозу.</t>
    </r>
  </si>
  <si>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- Здесь и далее изменение к предыдущему году в сопоставимых ценах рассчитывается в случаях, когда в местную администрацию представлены материалы Минэкономразвития России и/или Комитета экономического развития и инвестиционной деятельности Ленинградской области (сценарные условия для формирования прогноза социально-экономического развития и пр.), содержащие информацию о значениях индексов-дефляторов или данные, на основе которых такие значения могут быть рассчитаны. Если такие материалы не были направлены в местную администрацию, изменение к предыдущему году рассчитывается в действующих ценах соответствующих лет.</t>
    </r>
  </si>
  <si>
    <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3 </t>
    </r>
    <r>
      <rPr>
        <sz val="10"/>
        <color theme="1"/>
        <rFont val="Calibri"/>
        <family val="2"/>
        <charset val="204"/>
        <scheme val="minor"/>
      </rPr>
      <t>- 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  </r>
  </si>
  <si>
    <t xml:space="preserve">к положению о прогнозе социально-экономического развития </t>
  </si>
  <si>
    <t>Объем работ, выполненных по виду деятельности "строительство"</t>
  </si>
  <si>
    <t>Темп роста отгрузки промышленного производства</t>
  </si>
  <si>
    <t>% к предыдущему году в действующих ценах</t>
  </si>
  <si>
    <t>Темп роста отгрузки по разделу "Обрабатывающие производства"</t>
  </si>
  <si>
    <t>Темп роста отгрузки по разделу "Производство и распределение электроэнергии, газа и воды"</t>
  </si>
  <si>
    <t>Объем отгруженных товаров собственного производства, выполненных работ и услуг собственными силами по разделу "Производство и распределение электроэнергии, газа и воды"</t>
  </si>
  <si>
    <t>Объем продукции сельского хозяйства в хозяйствах всех категорий</t>
  </si>
  <si>
    <r>
      <t>Индекс-дефлятор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</si>
  <si>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t>Объем инвестиций в основной капитал за счет всех источников финансирования - всего</t>
  </si>
  <si>
    <t>Ввод в эксплуатацию жилых домов за счет всех источников финансирования - всего</t>
  </si>
  <si>
    <t>Доходы бюджета муниципального образования - всего</t>
  </si>
  <si>
    <t>Безвозмездные поступления - всего</t>
  </si>
  <si>
    <t>Расходы бюджета муниципального образования - всего</t>
  </si>
  <si>
    <t>Темп роста оборота розничной торговли</t>
  </si>
  <si>
    <t>Темп роста отгрузки продукции сельского хозяйства в хозяйствах всех категорий</t>
  </si>
  <si>
    <t>Темп роста оборота общественного питания</t>
  </si>
  <si>
    <t>Индекс потребительских цен на продукцию общественного питания</t>
  </si>
  <si>
    <t>км. дорог на 10000 кв.км. территории</t>
  </si>
  <si>
    <t>тыс. кв.метров общей площади</t>
  </si>
  <si>
    <t>х</t>
  </si>
  <si>
    <t>данные не предоставлялись</t>
  </si>
  <si>
    <t>Превышение доходов над расходами (+), или расходов над доходами   (-)</t>
  </si>
  <si>
    <t>нет прогнозных данных о строительстве дорог или переводе а/дорог с грунтовым покрытием в а/дороги с асфальтобетонным покрытием</t>
  </si>
  <si>
    <r>
      <t>% к предыдущему году в сопоставимых ценах</t>
    </r>
    <r>
      <rPr>
        <vertAlign val="superscript"/>
        <sz val="9.5"/>
        <color theme="1"/>
        <rFont val="Calibri"/>
        <family val="2"/>
        <charset val="204"/>
        <scheme val="minor"/>
      </rPr>
      <t>2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</si>
</sst>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.5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vertAlign val="superscript"/>
      <sz val="9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1" fillId="2" borderId="0" xfId="0" applyFont="1" applyFill="1"/>
    <xf numFmtId="0" fontId="1" fillId="2" borderId="16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abSelected="1" workbookViewId="0">
      <selection activeCell="R62" sqref="R62"/>
    </sheetView>
  </sheetViews>
  <sheetFormatPr defaultRowHeight="15"/>
  <cols>
    <col min="1" max="1" width="4.140625" style="1" customWidth="1"/>
    <col min="2" max="2" width="22" style="7" customWidth="1"/>
    <col min="3" max="3" width="10" style="51" customWidth="1"/>
    <col min="4" max="4" width="9.140625" customWidth="1"/>
    <col min="5" max="5" width="8.85546875" customWidth="1"/>
    <col min="6" max="6" width="8.7109375" customWidth="1"/>
    <col min="7" max="7" width="9.28515625" customWidth="1"/>
    <col min="8" max="8" width="9.140625" style="30" customWidth="1"/>
    <col min="9" max="9" width="9.7109375" style="30" customWidth="1"/>
    <col min="10" max="10" width="8.7109375" customWidth="1"/>
    <col min="11" max="11" width="8.85546875" customWidth="1"/>
    <col min="12" max="13" width="9.140625" customWidth="1"/>
    <col min="14" max="14" width="8.7109375" customWidth="1"/>
    <col min="15" max="15" width="8.85546875" customWidth="1"/>
  </cols>
  <sheetData>
    <row r="1" spans="1:15">
      <c r="O1" s="3" t="s">
        <v>0</v>
      </c>
    </row>
    <row r="2" spans="1:15">
      <c r="I2" s="31"/>
      <c r="J2" s="4"/>
      <c r="O2" s="3" t="s">
        <v>89</v>
      </c>
    </row>
    <row r="3" spans="1:15">
      <c r="I3" s="31"/>
      <c r="J3" s="4"/>
      <c r="O3" s="3" t="s">
        <v>1</v>
      </c>
    </row>
    <row r="4" spans="1:15">
      <c r="I4" s="31"/>
      <c r="J4" s="4"/>
      <c r="O4" s="3" t="s">
        <v>2</v>
      </c>
    </row>
    <row r="5" spans="1:15" ht="7.5" customHeight="1">
      <c r="I5" s="31"/>
      <c r="J5" s="4"/>
      <c r="O5" s="3"/>
    </row>
    <row r="6" spans="1:15" ht="16.5">
      <c r="B6" s="10"/>
      <c r="C6" s="52"/>
      <c r="D6" s="11"/>
      <c r="E6" s="11"/>
      <c r="F6" s="11"/>
      <c r="G6" s="12" t="s">
        <v>3</v>
      </c>
      <c r="H6" s="32"/>
      <c r="I6" s="32"/>
      <c r="J6" s="11"/>
      <c r="K6" s="11"/>
      <c r="L6" s="11"/>
      <c r="M6" s="11"/>
      <c r="N6" s="11"/>
    </row>
    <row r="7" spans="1:15" ht="16.5">
      <c r="B7" s="10"/>
      <c r="C7" s="52"/>
      <c r="D7" s="11"/>
      <c r="E7" s="11"/>
      <c r="F7" s="11"/>
      <c r="G7" s="12" t="s">
        <v>4</v>
      </c>
      <c r="H7" s="32"/>
      <c r="I7" s="32"/>
      <c r="J7" s="11"/>
      <c r="K7" s="11"/>
      <c r="L7" s="11"/>
      <c r="M7" s="11"/>
      <c r="N7" s="11"/>
    </row>
    <row r="8" spans="1:15" ht="17.25" thickBot="1">
      <c r="G8" s="2"/>
    </row>
    <row r="9" spans="1:15" s="5" customFormat="1" ht="27.75" customHeight="1" thickBot="1">
      <c r="A9" s="88" t="s">
        <v>5</v>
      </c>
      <c r="B9" s="90" t="s">
        <v>6</v>
      </c>
      <c r="C9" s="92" t="s">
        <v>7</v>
      </c>
      <c r="D9" s="85" t="s">
        <v>10</v>
      </c>
      <c r="E9" s="86"/>
      <c r="F9" s="86"/>
      <c r="G9" s="86"/>
      <c r="H9" s="87"/>
      <c r="I9" s="94" t="s">
        <v>8</v>
      </c>
      <c r="J9" s="85" t="s">
        <v>9</v>
      </c>
      <c r="K9" s="86"/>
      <c r="L9" s="86"/>
      <c r="M9" s="86"/>
      <c r="N9" s="86"/>
      <c r="O9" s="87"/>
    </row>
    <row r="10" spans="1:15" s="1" customFormat="1" ht="15.75" thickBot="1">
      <c r="A10" s="89"/>
      <c r="B10" s="91"/>
      <c r="C10" s="93"/>
      <c r="D10" s="15">
        <v>2011</v>
      </c>
      <c r="E10" s="16">
        <v>2012</v>
      </c>
      <c r="F10" s="16">
        <v>2013</v>
      </c>
      <c r="G10" s="16">
        <v>2014</v>
      </c>
      <c r="H10" s="33">
        <v>2015</v>
      </c>
      <c r="I10" s="95"/>
      <c r="J10" s="15">
        <v>2017</v>
      </c>
      <c r="K10" s="16">
        <v>2018</v>
      </c>
      <c r="L10" s="16">
        <v>2019</v>
      </c>
      <c r="M10" s="16">
        <v>2020</v>
      </c>
      <c r="N10" s="16">
        <v>2021</v>
      </c>
      <c r="O10" s="17">
        <v>2022</v>
      </c>
    </row>
    <row r="11" spans="1:15" s="8" customFormat="1" ht="23.25" customHeight="1">
      <c r="A11" s="23" t="s">
        <v>11</v>
      </c>
      <c r="B11" s="71" t="s">
        <v>48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</row>
    <row r="12" spans="1:15" s="43" customFormat="1" ht="42.75" customHeight="1">
      <c r="A12" s="40">
        <v>1</v>
      </c>
      <c r="B12" s="41" t="s">
        <v>12</v>
      </c>
      <c r="C12" s="53" t="s">
        <v>13</v>
      </c>
      <c r="D12" s="42">
        <v>233.68</v>
      </c>
      <c r="E12" s="42">
        <v>237.7</v>
      </c>
      <c r="F12" s="42">
        <v>241.62</v>
      </c>
      <c r="G12" s="42">
        <v>244.41</v>
      </c>
      <c r="H12" s="42">
        <v>245.98</v>
      </c>
      <c r="I12" s="34">
        <v>245.619</v>
      </c>
      <c r="J12" s="34">
        <v>245.03299999999999</v>
      </c>
      <c r="K12" s="34">
        <v>244.60400000000001</v>
      </c>
      <c r="L12" s="34">
        <v>244.38499999999999</v>
      </c>
      <c r="M12" s="34">
        <v>244.43</v>
      </c>
      <c r="N12" s="34">
        <v>244.4</v>
      </c>
      <c r="O12" s="57">
        <v>244.66</v>
      </c>
    </row>
    <row r="13" spans="1:15" s="1" customFormat="1" ht="29.25" customHeight="1">
      <c r="A13" s="18"/>
      <c r="B13" s="19" t="s">
        <v>14</v>
      </c>
      <c r="C13" s="54" t="s">
        <v>15</v>
      </c>
      <c r="D13" s="25">
        <v>101.2</v>
      </c>
      <c r="E13" s="25">
        <v>101.72</v>
      </c>
      <c r="F13" s="25">
        <v>101.65</v>
      </c>
      <c r="G13" s="25">
        <v>101.16</v>
      </c>
      <c r="H13" s="34">
        <v>100.64</v>
      </c>
      <c r="I13" s="34">
        <v>99.85</v>
      </c>
      <c r="J13" s="34">
        <v>99.76</v>
      </c>
      <c r="K13" s="34">
        <v>99.82</v>
      </c>
      <c r="L13" s="34">
        <v>99.91</v>
      </c>
      <c r="M13" s="34">
        <v>100.02</v>
      </c>
      <c r="N13" s="34">
        <v>100</v>
      </c>
      <c r="O13" s="57">
        <v>100.1</v>
      </c>
    </row>
    <row r="14" spans="1:15" s="1" customFormat="1">
      <c r="A14" s="18"/>
      <c r="B14" s="19" t="s">
        <v>16</v>
      </c>
      <c r="C14" s="54"/>
      <c r="D14" s="25"/>
      <c r="E14" s="25"/>
      <c r="F14" s="25"/>
      <c r="G14" s="25"/>
      <c r="H14" s="34"/>
      <c r="I14" s="34"/>
      <c r="J14" s="34"/>
      <c r="K14" s="34"/>
      <c r="L14" s="34"/>
      <c r="M14" s="34"/>
      <c r="N14" s="34"/>
      <c r="O14" s="57"/>
    </row>
    <row r="15" spans="1:15" s="1" customFormat="1" ht="27.75" customHeight="1">
      <c r="A15" s="18" t="s">
        <v>17</v>
      </c>
      <c r="B15" s="19" t="s">
        <v>18</v>
      </c>
      <c r="C15" s="54" t="s">
        <v>13</v>
      </c>
      <c r="D15" s="25">
        <v>143.78</v>
      </c>
      <c r="E15" s="25">
        <v>145.5</v>
      </c>
      <c r="F15" s="25">
        <v>147.63999999999999</v>
      </c>
      <c r="G15" s="25">
        <v>148.88</v>
      </c>
      <c r="H15" s="34">
        <v>149.37</v>
      </c>
      <c r="I15" s="34">
        <v>149.1</v>
      </c>
      <c r="J15" s="34">
        <v>148.78</v>
      </c>
      <c r="K15" s="34">
        <v>148.47999999999999</v>
      </c>
      <c r="L15" s="34">
        <v>148.32</v>
      </c>
      <c r="M15" s="34">
        <v>148.44999999999999</v>
      </c>
      <c r="N15" s="34">
        <v>148.44</v>
      </c>
      <c r="O15" s="57">
        <v>148.49</v>
      </c>
    </row>
    <row r="16" spans="1:15" s="1" customFormat="1" ht="25.5">
      <c r="A16" s="18"/>
      <c r="B16" s="19" t="s">
        <v>14</v>
      </c>
      <c r="C16" s="54" t="s">
        <v>15</v>
      </c>
      <c r="D16" s="25">
        <v>99.85</v>
      </c>
      <c r="E16" s="25">
        <v>101.19</v>
      </c>
      <c r="F16" s="25">
        <v>101.47</v>
      </c>
      <c r="G16" s="25">
        <v>100.84</v>
      </c>
      <c r="H16" s="34">
        <v>100.33</v>
      </c>
      <c r="I16" s="34">
        <v>99.82</v>
      </c>
      <c r="J16" s="34">
        <v>99.79</v>
      </c>
      <c r="K16" s="34">
        <v>99.8</v>
      </c>
      <c r="L16" s="34">
        <v>99.89</v>
      </c>
      <c r="M16" s="34">
        <v>100.08</v>
      </c>
      <c r="N16" s="34">
        <v>99.99</v>
      </c>
      <c r="O16" s="57">
        <v>100.03</v>
      </c>
    </row>
    <row r="17" spans="1:15" s="1" customFormat="1" ht="25.5" customHeight="1">
      <c r="A17" s="18" t="s">
        <v>19</v>
      </c>
      <c r="B17" s="19" t="s">
        <v>20</v>
      </c>
      <c r="C17" s="54" t="s">
        <v>13</v>
      </c>
      <c r="D17" s="25">
        <v>89.9</v>
      </c>
      <c r="E17" s="25">
        <v>92.2</v>
      </c>
      <c r="F17" s="25">
        <v>93.98</v>
      </c>
      <c r="G17" s="25">
        <v>95.53</v>
      </c>
      <c r="H17" s="34">
        <v>96.61</v>
      </c>
      <c r="I17" s="34">
        <v>96.52</v>
      </c>
      <c r="J17" s="34">
        <v>96.25</v>
      </c>
      <c r="K17" s="34">
        <v>96.12</v>
      </c>
      <c r="L17" s="34">
        <v>96.07</v>
      </c>
      <c r="M17" s="34">
        <v>95.98</v>
      </c>
      <c r="N17" s="34">
        <v>95.96</v>
      </c>
      <c r="O17" s="57">
        <v>96.17</v>
      </c>
    </row>
    <row r="18" spans="1:15" s="1" customFormat="1" ht="25.5">
      <c r="A18" s="18"/>
      <c r="B18" s="19" t="s">
        <v>14</v>
      </c>
      <c r="C18" s="54" t="s">
        <v>15</v>
      </c>
      <c r="D18" s="25">
        <v>103.45</v>
      </c>
      <c r="E18" s="25">
        <v>102.56</v>
      </c>
      <c r="F18" s="25">
        <v>101.93</v>
      </c>
      <c r="G18" s="25">
        <v>101.65</v>
      </c>
      <c r="H18" s="34">
        <v>101.13</v>
      </c>
      <c r="I18" s="34">
        <v>99.91</v>
      </c>
      <c r="J18" s="34">
        <v>99.72</v>
      </c>
      <c r="K18" s="34">
        <v>99.86</v>
      </c>
      <c r="L18" s="34">
        <v>99.95</v>
      </c>
      <c r="M18" s="34">
        <v>99.91</v>
      </c>
      <c r="N18" s="34">
        <v>100</v>
      </c>
      <c r="O18" s="57">
        <v>100.22</v>
      </c>
    </row>
    <row r="19" spans="1:15" s="9" customFormat="1" ht="21.75" customHeight="1">
      <c r="A19" s="24" t="s">
        <v>21</v>
      </c>
      <c r="B19" s="65" t="s">
        <v>49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5"/>
    </row>
    <row r="20" spans="1:15" s="46" customFormat="1" ht="85.15" customHeight="1">
      <c r="A20" s="44" t="s">
        <v>22</v>
      </c>
      <c r="B20" s="41" t="s">
        <v>23</v>
      </c>
      <c r="C20" s="53" t="s">
        <v>32</v>
      </c>
      <c r="D20" s="45">
        <v>31468.9</v>
      </c>
      <c r="E20" s="45">
        <v>35757.599999999999</v>
      </c>
      <c r="F20" s="45">
        <v>37340.800000000003</v>
      </c>
      <c r="G20" s="45">
        <v>40315.9</v>
      </c>
      <c r="H20" s="45">
        <v>44566.1</v>
      </c>
      <c r="I20" s="35">
        <v>49851.77</v>
      </c>
      <c r="J20" s="35">
        <v>51632.5</v>
      </c>
      <c r="K20" s="35">
        <v>54298.1</v>
      </c>
      <c r="L20" s="35">
        <v>57961.7</v>
      </c>
      <c r="M20" s="35">
        <v>62796.15</v>
      </c>
      <c r="N20" s="35">
        <v>68259.47</v>
      </c>
      <c r="O20" s="58">
        <v>74402.820000000007</v>
      </c>
    </row>
    <row r="21" spans="1:15" s="6" customFormat="1" ht="62.25" customHeight="1">
      <c r="A21" s="22"/>
      <c r="B21" s="19" t="s">
        <v>91</v>
      </c>
      <c r="C21" s="54" t="s">
        <v>92</v>
      </c>
      <c r="D21" s="26">
        <v>123.8</v>
      </c>
      <c r="E21" s="26">
        <v>113.6</v>
      </c>
      <c r="F21" s="26">
        <v>104.4</v>
      </c>
      <c r="G21" s="26">
        <v>108</v>
      </c>
      <c r="H21" s="35">
        <v>110.5</v>
      </c>
      <c r="I21" s="35">
        <v>111.9</v>
      </c>
      <c r="J21" s="35">
        <v>103.6</v>
      </c>
      <c r="K21" s="35">
        <v>105.2</v>
      </c>
      <c r="L21" s="35">
        <v>106.7</v>
      </c>
      <c r="M21" s="35">
        <v>108.3</v>
      </c>
      <c r="N21" s="35">
        <v>108.7</v>
      </c>
      <c r="O21" s="58">
        <v>109</v>
      </c>
    </row>
    <row r="22" spans="1:15" s="1" customFormat="1" ht="66.75" customHeight="1">
      <c r="A22" s="18"/>
      <c r="B22" s="19" t="s">
        <v>24</v>
      </c>
      <c r="C22" s="54" t="s">
        <v>113</v>
      </c>
      <c r="D22" s="27" t="s">
        <v>109</v>
      </c>
      <c r="E22" s="27" t="s">
        <v>109</v>
      </c>
      <c r="F22" s="27" t="s">
        <v>109</v>
      </c>
      <c r="G22" s="27" t="s">
        <v>109</v>
      </c>
      <c r="H22" s="36" t="s">
        <v>109</v>
      </c>
      <c r="I22" s="36">
        <v>103.8</v>
      </c>
      <c r="J22" s="36">
        <v>99.9</v>
      </c>
      <c r="K22" s="36">
        <v>101.8</v>
      </c>
      <c r="L22" s="36">
        <v>102.8</v>
      </c>
      <c r="M22" s="36">
        <v>104.1</v>
      </c>
      <c r="N22" s="36">
        <v>103.6</v>
      </c>
      <c r="O22" s="59">
        <v>103.7</v>
      </c>
    </row>
    <row r="23" spans="1:15" s="1" customFormat="1" ht="38.25">
      <c r="A23" s="18"/>
      <c r="B23" s="19" t="s">
        <v>97</v>
      </c>
      <c r="C23" s="54" t="s">
        <v>25</v>
      </c>
      <c r="D23" s="27" t="s">
        <v>109</v>
      </c>
      <c r="E23" s="27" t="s">
        <v>109</v>
      </c>
      <c r="F23" s="27" t="s">
        <v>109</v>
      </c>
      <c r="G23" s="27" t="s">
        <v>109</v>
      </c>
      <c r="H23" s="36" t="s">
        <v>109</v>
      </c>
      <c r="I23" s="36">
        <v>107.7</v>
      </c>
      <c r="J23" s="36">
        <v>103.7</v>
      </c>
      <c r="K23" s="36">
        <v>103.3</v>
      </c>
      <c r="L23" s="36">
        <v>103.8</v>
      </c>
      <c r="M23" s="36">
        <v>104</v>
      </c>
      <c r="N23" s="36">
        <v>104.9</v>
      </c>
      <c r="O23" s="59">
        <v>105.1</v>
      </c>
    </row>
    <row r="24" spans="1:15" s="1" customFormat="1" ht="114.6" customHeight="1">
      <c r="A24" s="18" t="s">
        <v>26</v>
      </c>
      <c r="B24" s="19" t="s">
        <v>27</v>
      </c>
      <c r="C24" s="54" t="s">
        <v>32</v>
      </c>
      <c r="D24" s="27">
        <v>29605.599999999999</v>
      </c>
      <c r="E24" s="27">
        <v>34033.4</v>
      </c>
      <c r="F24" s="27">
        <v>34663.4</v>
      </c>
      <c r="G24" s="27">
        <v>37128.400000000001</v>
      </c>
      <c r="H24" s="36">
        <v>41746.199999999997</v>
      </c>
      <c r="I24" s="36">
        <v>46023.3</v>
      </c>
      <c r="J24" s="36">
        <v>47589.3</v>
      </c>
      <c r="K24" s="36">
        <v>50021.599999999999</v>
      </c>
      <c r="L24" s="36">
        <v>53423.3</v>
      </c>
      <c r="M24" s="36">
        <v>57969.599999999999</v>
      </c>
      <c r="N24" s="36">
        <v>62634.400000000001</v>
      </c>
      <c r="O24" s="59">
        <v>66487</v>
      </c>
    </row>
    <row r="25" spans="1:15" s="1" customFormat="1" ht="63.75">
      <c r="A25" s="18"/>
      <c r="B25" s="19" t="s">
        <v>93</v>
      </c>
      <c r="C25" s="54" t="s">
        <v>92</v>
      </c>
      <c r="D25" s="27">
        <v>125</v>
      </c>
      <c r="E25" s="27">
        <v>115</v>
      </c>
      <c r="F25" s="27">
        <v>101.9</v>
      </c>
      <c r="G25" s="27">
        <v>107.1</v>
      </c>
      <c r="H25" s="36">
        <v>112.4</v>
      </c>
      <c r="I25" s="36">
        <v>110.2</v>
      </c>
      <c r="J25" s="36">
        <v>103.4</v>
      </c>
      <c r="K25" s="36">
        <v>105.1</v>
      </c>
      <c r="L25" s="36">
        <v>106.8</v>
      </c>
      <c r="M25" s="36">
        <v>108.5</v>
      </c>
      <c r="N25" s="36">
        <v>108</v>
      </c>
      <c r="O25" s="59">
        <v>106.1</v>
      </c>
    </row>
    <row r="26" spans="1:15" s="1" customFormat="1" ht="63.75">
      <c r="A26" s="18"/>
      <c r="B26" s="19" t="s">
        <v>28</v>
      </c>
      <c r="C26" s="54" t="s">
        <v>29</v>
      </c>
      <c r="D26" s="27" t="s">
        <v>109</v>
      </c>
      <c r="E26" s="27" t="s">
        <v>109</v>
      </c>
      <c r="F26" s="27" t="s">
        <v>109</v>
      </c>
      <c r="G26" s="27" t="s">
        <v>109</v>
      </c>
      <c r="H26" s="36" t="s">
        <v>109</v>
      </c>
      <c r="I26" s="36">
        <v>104.1</v>
      </c>
      <c r="J26" s="36">
        <v>99.8</v>
      </c>
      <c r="K26" s="36">
        <v>101.9</v>
      </c>
      <c r="L26" s="36">
        <v>103.14</v>
      </c>
      <c r="M26" s="36">
        <v>104.3</v>
      </c>
      <c r="N26" s="36">
        <v>103</v>
      </c>
      <c r="O26" s="59">
        <v>101</v>
      </c>
    </row>
    <row r="27" spans="1:15" s="1" customFormat="1" ht="38.25">
      <c r="A27" s="18"/>
      <c r="B27" s="19" t="s">
        <v>33</v>
      </c>
      <c r="C27" s="54" t="s">
        <v>30</v>
      </c>
      <c r="D27" s="27" t="s">
        <v>109</v>
      </c>
      <c r="E27" s="27" t="s">
        <v>109</v>
      </c>
      <c r="F27" s="27" t="s">
        <v>109</v>
      </c>
      <c r="G27" s="27" t="s">
        <v>109</v>
      </c>
      <c r="H27" s="36" t="s">
        <v>109</v>
      </c>
      <c r="I27" s="36">
        <v>105.9</v>
      </c>
      <c r="J27" s="36">
        <v>103.6</v>
      </c>
      <c r="K27" s="36">
        <v>103.1</v>
      </c>
      <c r="L27" s="36">
        <v>103.6</v>
      </c>
      <c r="M27" s="36">
        <v>104</v>
      </c>
      <c r="N27" s="36">
        <v>104.9</v>
      </c>
      <c r="O27" s="59">
        <v>105.1</v>
      </c>
    </row>
    <row r="28" spans="1:15" s="1" customFormat="1" ht="135.6" customHeight="1">
      <c r="A28" s="18" t="s">
        <v>31</v>
      </c>
      <c r="B28" s="19" t="s">
        <v>95</v>
      </c>
      <c r="C28" s="54" t="s">
        <v>32</v>
      </c>
      <c r="D28" s="27">
        <v>1863.3</v>
      </c>
      <c r="E28" s="27">
        <v>1724.2</v>
      </c>
      <c r="F28" s="27">
        <v>2677.4</v>
      </c>
      <c r="G28" s="27">
        <v>3187.4</v>
      </c>
      <c r="H28" s="36">
        <v>2819.9</v>
      </c>
      <c r="I28" s="36">
        <v>2798</v>
      </c>
      <c r="J28" s="36">
        <v>2954.7</v>
      </c>
      <c r="K28" s="36">
        <v>3126</v>
      </c>
      <c r="L28" s="36">
        <v>3316.7</v>
      </c>
      <c r="M28" s="36">
        <v>3529</v>
      </c>
      <c r="N28" s="36">
        <v>3765.4</v>
      </c>
      <c r="O28" s="59">
        <v>4029</v>
      </c>
    </row>
    <row r="29" spans="1:15" s="1" customFormat="1" ht="63.75">
      <c r="A29" s="18"/>
      <c r="B29" s="19" t="s">
        <v>94</v>
      </c>
      <c r="C29" s="54" t="s">
        <v>92</v>
      </c>
      <c r="D29" s="27">
        <v>108</v>
      </c>
      <c r="E29" s="27">
        <v>92.5</v>
      </c>
      <c r="F29" s="27">
        <v>155.30000000000001</v>
      </c>
      <c r="G29" s="27">
        <v>119</v>
      </c>
      <c r="H29" s="36">
        <v>88.5</v>
      </c>
      <c r="I29" s="36">
        <v>99.2</v>
      </c>
      <c r="J29" s="36">
        <v>105.6</v>
      </c>
      <c r="K29" s="36">
        <v>105.8</v>
      </c>
      <c r="L29" s="36">
        <v>106.1</v>
      </c>
      <c r="M29" s="36">
        <v>106.4</v>
      </c>
      <c r="N29" s="36">
        <v>106.7</v>
      </c>
      <c r="O29" s="59">
        <v>107</v>
      </c>
    </row>
    <row r="30" spans="1:15" s="1" customFormat="1" ht="63.75">
      <c r="A30" s="18"/>
      <c r="B30" s="19" t="s">
        <v>28</v>
      </c>
      <c r="C30" s="54" t="s">
        <v>29</v>
      </c>
      <c r="D30" s="27" t="s">
        <v>109</v>
      </c>
      <c r="E30" s="27" t="s">
        <v>109</v>
      </c>
      <c r="F30" s="27" t="s">
        <v>109</v>
      </c>
      <c r="G30" s="27" t="s">
        <v>109</v>
      </c>
      <c r="H30" s="36" t="s">
        <v>109</v>
      </c>
      <c r="I30" s="36">
        <v>92.1</v>
      </c>
      <c r="J30" s="36">
        <v>99.6</v>
      </c>
      <c r="K30" s="36">
        <v>100.7</v>
      </c>
      <c r="L30" s="36">
        <v>101.3</v>
      </c>
      <c r="M30" s="36">
        <v>101.8</v>
      </c>
      <c r="N30" s="36">
        <v>102.1</v>
      </c>
      <c r="O30" s="59">
        <v>102.4</v>
      </c>
    </row>
    <row r="31" spans="1:15" s="1" customFormat="1" ht="39" customHeight="1">
      <c r="A31" s="18"/>
      <c r="B31" s="19" t="s">
        <v>33</v>
      </c>
      <c r="C31" s="54" t="s">
        <v>30</v>
      </c>
      <c r="D31" s="27" t="s">
        <v>109</v>
      </c>
      <c r="E31" s="27" t="s">
        <v>109</v>
      </c>
      <c r="F31" s="27" t="s">
        <v>109</v>
      </c>
      <c r="G31" s="27" t="s">
        <v>109</v>
      </c>
      <c r="H31" s="36" t="s">
        <v>109</v>
      </c>
      <c r="I31" s="36">
        <v>107.7</v>
      </c>
      <c r="J31" s="36">
        <v>106</v>
      </c>
      <c r="K31" s="36">
        <v>105.1</v>
      </c>
      <c r="L31" s="36">
        <v>104.7</v>
      </c>
      <c r="M31" s="36">
        <v>104.5</v>
      </c>
      <c r="N31" s="36">
        <v>104.5</v>
      </c>
      <c r="O31" s="59">
        <v>104.5</v>
      </c>
    </row>
    <row r="32" spans="1:15" s="9" customFormat="1" ht="23.25" customHeight="1">
      <c r="A32" s="21" t="s">
        <v>57</v>
      </c>
      <c r="B32" s="65" t="s">
        <v>58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</row>
    <row r="33" spans="1:15" s="1" customFormat="1" ht="42" customHeight="1">
      <c r="A33" s="18" t="s">
        <v>22</v>
      </c>
      <c r="B33" s="19" t="s">
        <v>96</v>
      </c>
      <c r="C33" s="54" t="s">
        <v>32</v>
      </c>
      <c r="D33" s="27">
        <v>3334</v>
      </c>
      <c r="E33" s="27">
        <v>3503</v>
      </c>
      <c r="F33" s="27">
        <v>3621</v>
      </c>
      <c r="G33" s="27">
        <v>3888</v>
      </c>
      <c r="H33" s="36">
        <v>5419</v>
      </c>
      <c r="I33" s="36">
        <v>5607.8</v>
      </c>
      <c r="J33" s="36">
        <v>5893</v>
      </c>
      <c r="K33" s="36">
        <v>6300</v>
      </c>
      <c r="L33" s="36">
        <v>6709.9</v>
      </c>
      <c r="M33" s="36">
        <v>7034.9</v>
      </c>
      <c r="N33" s="36">
        <v>7386.6</v>
      </c>
      <c r="O33" s="59">
        <v>7770.7</v>
      </c>
    </row>
    <row r="34" spans="1:15" s="1" customFormat="1" ht="55.5" customHeight="1">
      <c r="A34" s="18"/>
      <c r="B34" s="19" t="s">
        <v>104</v>
      </c>
      <c r="C34" s="54" t="s">
        <v>92</v>
      </c>
      <c r="D34" s="27">
        <v>101.9</v>
      </c>
      <c r="E34" s="27">
        <v>105.1</v>
      </c>
      <c r="F34" s="27">
        <v>103.4</v>
      </c>
      <c r="G34" s="27">
        <v>107.4</v>
      </c>
      <c r="H34" s="36">
        <v>139.4</v>
      </c>
      <c r="I34" s="36">
        <v>103.5</v>
      </c>
      <c r="J34" s="36">
        <v>105.1</v>
      </c>
      <c r="K34" s="36">
        <v>106.9</v>
      </c>
      <c r="L34" s="36">
        <v>106.5</v>
      </c>
      <c r="M34" s="36">
        <v>104.8</v>
      </c>
      <c r="N34" s="36">
        <v>105</v>
      </c>
      <c r="O34" s="59">
        <v>105.2</v>
      </c>
    </row>
    <row r="35" spans="1:15" s="1" customFormat="1" ht="63.75">
      <c r="A35" s="18"/>
      <c r="B35" s="19" t="s">
        <v>28</v>
      </c>
      <c r="C35" s="54" t="s">
        <v>29</v>
      </c>
      <c r="D35" s="27" t="s">
        <v>109</v>
      </c>
      <c r="E35" s="27" t="s">
        <v>109</v>
      </c>
      <c r="F35" s="27" t="s">
        <v>109</v>
      </c>
      <c r="G35" s="27" t="s">
        <v>109</v>
      </c>
      <c r="H35" s="36" t="s">
        <v>109</v>
      </c>
      <c r="I35" s="36">
        <v>99.6</v>
      </c>
      <c r="J35" s="36">
        <v>101.6</v>
      </c>
      <c r="K35" s="36">
        <v>102.8</v>
      </c>
      <c r="L35" s="36">
        <v>102.3</v>
      </c>
      <c r="M35" s="36">
        <v>101.1</v>
      </c>
      <c r="N35" s="36">
        <v>101.4</v>
      </c>
      <c r="O35" s="59">
        <v>102</v>
      </c>
    </row>
    <row r="36" spans="1:15" s="1" customFormat="1" ht="45" customHeight="1">
      <c r="A36" s="18"/>
      <c r="B36" s="19" t="s">
        <v>33</v>
      </c>
      <c r="C36" s="54" t="s">
        <v>30</v>
      </c>
      <c r="D36" s="27" t="s">
        <v>109</v>
      </c>
      <c r="E36" s="27" t="s">
        <v>109</v>
      </c>
      <c r="F36" s="27" t="s">
        <v>109</v>
      </c>
      <c r="G36" s="27" t="s">
        <v>109</v>
      </c>
      <c r="H36" s="36" t="s">
        <v>109</v>
      </c>
      <c r="I36" s="36">
        <v>103.9</v>
      </c>
      <c r="J36" s="36">
        <v>103.4</v>
      </c>
      <c r="K36" s="36">
        <v>104</v>
      </c>
      <c r="L36" s="36">
        <v>104.1</v>
      </c>
      <c r="M36" s="36">
        <v>103.7</v>
      </c>
      <c r="N36" s="36">
        <v>103.5</v>
      </c>
      <c r="O36" s="59">
        <v>103.1</v>
      </c>
    </row>
    <row r="37" spans="1:15" s="9" customFormat="1" ht="25.5" customHeight="1">
      <c r="A37" s="24" t="s">
        <v>34</v>
      </c>
      <c r="B37" s="76" t="s">
        <v>35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</row>
    <row r="38" spans="1:15" s="1" customFormat="1" ht="40.5" customHeight="1">
      <c r="A38" s="18" t="s">
        <v>22</v>
      </c>
      <c r="B38" s="19" t="s">
        <v>36</v>
      </c>
      <c r="C38" s="54" t="s">
        <v>32</v>
      </c>
      <c r="D38" s="27">
        <v>5065.6000000000004</v>
      </c>
      <c r="E38" s="27">
        <v>5727.53</v>
      </c>
      <c r="F38" s="27">
        <v>6834.7</v>
      </c>
      <c r="G38" s="27">
        <v>10145.799999999999</v>
      </c>
      <c r="H38" s="36">
        <v>12992.3</v>
      </c>
      <c r="I38" s="36">
        <v>13562.4</v>
      </c>
      <c r="J38" s="36">
        <v>14591.8</v>
      </c>
      <c r="K38" s="36">
        <v>15479</v>
      </c>
      <c r="L38" s="36">
        <v>16388.5</v>
      </c>
      <c r="M38" s="36">
        <v>17521.599999999999</v>
      </c>
      <c r="N38" s="36">
        <v>18931.599999999999</v>
      </c>
      <c r="O38" s="59">
        <v>20534.7</v>
      </c>
    </row>
    <row r="39" spans="1:15" s="1" customFormat="1" ht="70.5" customHeight="1">
      <c r="A39" s="18"/>
      <c r="B39" s="19" t="s">
        <v>103</v>
      </c>
      <c r="C39" s="54" t="s">
        <v>92</v>
      </c>
      <c r="D39" s="20">
        <v>112</v>
      </c>
      <c r="E39" s="20">
        <v>113.1</v>
      </c>
      <c r="F39" s="20">
        <v>119.3</v>
      </c>
      <c r="G39" s="20">
        <v>148.4</v>
      </c>
      <c r="H39" s="37">
        <v>128</v>
      </c>
      <c r="I39" s="37">
        <v>109</v>
      </c>
      <c r="J39" s="37">
        <v>107.6</v>
      </c>
      <c r="K39" s="37">
        <v>106.1</v>
      </c>
      <c r="L39" s="37">
        <v>105.9</v>
      </c>
      <c r="M39" s="37">
        <v>106.9</v>
      </c>
      <c r="N39" s="37">
        <v>108</v>
      </c>
      <c r="O39" s="60">
        <v>108.5</v>
      </c>
    </row>
    <row r="40" spans="1:15" s="1" customFormat="1" ht="63.75">
      <c r="A40" s="18"/>
      <c r="B40" s="19" t="s">
        <v>37</v>
      </c>
      <c r="C40" s="54" t="s">
        <v>29</v>
      </c>
      <c r="D40" s="20" t="s">
        <v>109</v>
      </c>
      <c r="E40" s="20" t="s">
        <v>109</v>
      </c>
      <c r="F40" s="20" t="s">
        <v>109</v>
      </c>
      <c r="G40" s="20" t="s">
        <v>109</v>
      </c>
      <c r="H40" s="37" t="s">
        <v>109</v>
      </c>
      <c r="I40" s="37">
        <v>101.1</v>
      </c>
      <c r="J40" s="37">
        <v>101.5</v>
      </c>
      <c r="K40" s="37">
        <v>102</v>
      </c>
      <c r="L40" s="37">
        <v>102</v>
      </c>
      <c r="M40" s="37">
        <v>103</v>
      </c>
      <c r="N40" s="37">
        <v>103</v>
      </c>
      <c r="O40" s="60">
        <v>103.5</v>
      </c>
    </row>
    <row r="41" spans="1:15" s="1" customFormat="1" ht="45" customHeight="1">
      <c r="A41" s="18"/>
      <c r="B41" s="19" t="s">
        <v>33</v>
      </c>
      <c r="C41" s="54" t="s">
        <v>30</v>
      </c>
      <c r="D41" s="20" t="s">
        <v>109</v>
      </c>
      <c r="E41" s="20" t="s">
        <v>109</v>
      </c>
      <c r="F41" s="20" t="s">
        <v>109</v>
      </c>
      <c r="G41" s="20" t="s">
        <v>109</v>
      </c>
      <c r="H41" s="37" t="s">
        <v>109</v>
      </c>
      <c r="I41" s="37">
        <v>107.8</v>
      </c>
      <c r="J41" s="37">
        <v>106</v>
      </c>
      <c r="K41" s="37">
        <v>104</v>
      </c>
      <c r="L41" s="37">
        <v>103.8</v>
      </c>
      <c r="M41" s="37">
        <v>103.8</v>
      </c>
      <c r="N41" s="37">
        <v>104.9</v>
      </c>
      <c r="O41" s="60">
        <v>104.8</v>
      </c>
    </row>
    <row r="42" spans="1:15" s="1" customFormat="1" ht="38.25">
      <c r="A42" s="18" t="s">
        <v>38</v>
      </c>
      <c r="B42" s="19" t="s">
        <v>39</v>
      </c>
      <c r="C42" s="54" t="s">
        <v>32</v>
      </c>
      <c r="D42" s="27">
        <v>48.045000000000002</v>
      </c>
      <c r="E42" s="27">
        <v>42.968000000000004</v>
      </c>
      <c r="F42" s="27">
        <v>51.741999999999997</v>
      </c>
      <c r="G42" s="27">
        <v>119.837</v>
      </c>
      <c r="H42" s="36">
        <v>135.30000000000001</v>
      </c>
      <c r="I42" s="36">
        <v>128.19999999999999</v>
      </c>
      <c r="J42" s="36">
        <v>137</v>
      </c>
      <c r="K42" s="36">
        <v>145</v>
      </c>
      <c r="L42" s="36">
        <v>153.4</v>
      </c>
      <c r="M42" s="36">
        <v>164</v>
      </c>
      <c r="N42" s="36">
        <v>177.2</v>
      </c>
      <c r="O42" s="59">
        <v>192.2</v>
      </c>
    </row>
    <row r="43" spans="1:15" s="1" customFormat="1" ht="63.75">
      <c r="A43" s="18"/>
      <c r="B43" s="19" t="s">
        <v>105</v>
      </c>
      <c r="C43" s="54" t="s">
        <v>92</v>
      </c>
      <c r="D43" s="20">
        <v>111</v>
      </c>
      <c r="E43" s="20">
        <v>111.8</v>
      </c>
      <c r="F43" s="20">
        <v>120</v>
      </c>
      <c r="G43" s="20">
        <v>231.6</v>
      </c>
      <c r="H43" s="37">
        <v>113</v>
      </c>
      <c r="I43" s="37">
        <v>96.6</v>
      </c>
      <c r="J43" s="37">
        <v>106.8</v>
      </c>
      <c r="K43" s="37">
        <v>105.9</v>
      </c>
      <c r="L43" s="37">
        <v>105.8</v>
      </c>
      <c r="M43" s="37">
        <v>106.9</v>
      </c>
      <c r="N43" s="37">
        <v>108</v>
      </c>
      <c r="O43" s="60">
        <v>108.5</v>
      </c>
    </row>
    <row r="44" spans="1:15" s="1" customFormat="1" ht="63.75">
      <c r="A44" s="18"/>
      <c r="B44" s="19" t="s">
        <v>40</v>
      </c>
      <c r="C44" s="54" t="s">
        <v>29</v>
      </c>
      <c r="D44" s="20" t="s">
        <v>109</v>
      </c>
      <c r="E44" s="20" t="s">
        <v>109</v>
      </c>
      <c r="F44" s="20" t="s">
        <v>109</v>
      </c>
      <c r="G44" s="20" t="s">
        <v>109</v>
      </c>
      <c r="H44" s="37" t="s">
        <v>109</v>
      </c>
      <c r="I44" s="37">
        <v>95.1</v>
      </c>
      <c r="J44" s="37">
        <v>100.5</v>
      </c>
      <c r="K44" s="37">
        <v>102</v>
      </c>
      <c r="L44" s="37">
        <v>102</v>
      </c>
      <c r="M44" s="37">
        <v>103</v>
      </c>
      <c r="N44" s="37">
        <v>103</v>
      </c>
      <c r="O44" s="60">
        <v>103.5</v>
      </c>
    </row>
    <row r="45" spans="1:15" s="1" customFormat="1" ht="44.25" customHeight="1">
      <c r="A45" s="18"/>
      <c r="B45" s="19" t="s">
        <v>106</v>
      </c>
      <c r="C45" s="54" t="s">
        <v>30</v>
      </c>
      <c r="D45" s="20" t="s">
        <v>109</v>
      </c>
      <c r="E45" s="20" t="s">
        <v>109</v>
      </c>
      <c r="F45" s="20" t="s">
        <v>109</v>
      </c>
      <c r="G45" s="20" t="s">
        <v>109</v>
      </c>
      <c r="H45" s="37" t="s">
        <v>109</v>
      </c>
      <c r="I45" s="37">
        <v>101.6</v>
      </c>
      <c r="J45" s="37">
        <v>106.3</v>
      </c>
      <c r="K45" s="37">
        <v>103.8</v>
      </c>
      <c r="L45" s="37">
        <v>103.7</v>
      </c>
      <c r="M45" s="37">
        <v>103.8</v>
      </c>
      <c r="N45" s="37">
        <v>104.9</v>
      </c>
      <c r="O45" s="60">
        <v>104.8</v>
      </c>
    </row>
    <row r="46" spans="1:15" s="9" customFormat="1" ht="24" customHeight="1">
      <c r="A46" s="24" t="s">
        <v>41</v>
      </c>
      <c r="B46" s="65" t="s">
        <v>50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7"/>
    </row>
    <row r="47" spans="1:15" s="43" customFormat="1" ht="57" customHeight="1">
      <c r="A47" s="40" t="s">
        <v>22</v>
      </c>
      <c r="B47" s="41" t="s">
        <v>98</v>
      </c>
      <c r="C47" s="53" t="s">
        <v>32</v>
      </c>
      <c r="D47" s="47">
        <v>5252</v>
      </c>
      <c r="E47" s="47">
        <v>4480</v>
      </c>
      <c r="F47" s="47">
        <v>4138</v>
      </c>
      <c r="G47" s="47">
        <v>4559</v>
      </c>
      <c r="H47" s="47">
        <v>7689.2</v>
      </c>
      <c r="I47" s="36">
        <v>7320.8</v>
      </c>
      <c r="J47" s="36">
        <v>7469.8</v>
      </c>
      <c r="K47" s="36">
        <v>8063.6</v>
      </c>
      <c r="L47" s="36">
        <v>8746.7000000000007</v>
      </c>
      <c r="M47" s="36">
        <v>9505.9</v>
      </c>
      <c r="N47" s="36">
        <v>10361.43</v>
      </c>
      <c r="O47" s="59">
        <v>11397.57</v>
      </c>
    </row>
    <row r="48" spans="1:15" s="1" customFormat="1" ht="70.5" customHeight="1">
      <c r="A48" s="18"/>
      <c r="B48" s="19" t="s">
        <v>42</v>
      </c>
      <c r="C48" s="54" t="s">
        <v>29</v>
      </c>
      <c r="D48" s="27" t="s">
        <v>109</v>
      </c>
      <c r="E48" s="27" t="s">
        <v>109</v>
      </c>
      <c r="F48" s="27" t="s">
        <v>109</v>
      </c>
      <c r="G48" s="27" t="s">
        <v>109</v>
      </c>
      <c r="H48" s="36" t="s">
        <v>109</v>
      </c>
      <c r="I48" s="36">
        <v>119</v>
      </c>
      <c r="J48" s="36">
        <v>96.9</v>
      </c>
      <c r="K48" s="36">
        <v>103.3</v>
      </c>
      <c r="L48" s="36">
        <v>103.9</v>
      </c>
      <c r="M48" s="36">
        <v>104.4</v>
      </c>
      <c r="N48" s="36">
        <v>102.54</v>
      </c>
      <c r="O48" s="59">
        <v>103.1</v>
      </c>
    </row>
    <row r="49" spans="1:15" s="1" customFormat="1" ht="38.25">
      <c r="A49" s="18"/>
      <c r="B49" s="19" t="s">
        <v>33</v>
      </c>
      <c r="C49" s="54" t="s">
        <v>30</v>
      </c>
      <c r="D49" s="27" t="s">
        <v>109</v>
      </c>
      <c r="E49" s="27" t="s">
        <v>109</v>
      </c>
      <c r="F49" s="27" t="s">
        <v>109</v>
      </c>
      <c r="G49" s="27" t="s">
        <v>109</v>
      </c>
      <c r="H49" s="36" t="s">
        <v>109</v>
      </c>
      <c r="I49" s="36">
        <v>103.9</v>
      </c>
      <c r="J49" s="36">
        <v>105.3</v>
      </c>
      <c r="K49" s="36">
        <v>104.5</v>
      </c>
      <c r="L49" s="36">
        <v>104.4</v>
      </c>
      <c r="M49" s="36">
        <v>104.1</v>
      </c>
      <c r="N49" s="36">
        <v>106.3</v>
      </c>
      <c r="O49" s="59">
        <v>106.7</v>
      </c>
    </row>
    <row r="50" spans="1:15" s="1" customFormat="1" ht="54" customHeight="1">
      <c r="A50" s="18" t="s">
        <v>26</v>
      </c>
      <c r="B50" s="19" t="s">
        <v>90</v>
      </c>
      <c r="C50" s="54" t="s">
        <v>32</v>
      </c>
      <c r="D50" s="27">
        <v>1730</v>
      </c>
      <c r="E50" s="27">
        <v>2929</v>
      </c>
      <c r="F50" s="27">
        <v>4217</v>
      </c>
      <c r="G50" s="27">
        <v>3281</v>
      </c>
      <c r="H50" s="36">
        <v>2355.9</v>
      </c>
      <c r="I50" s="36">
        <v>1148.5</v>
      </c>
      <c r="J50" s="36">
        <v>2330.6</v>
      </c>
      <c r="K50" s="36">
        <v>2447.3000000000002</v>
      </c>
      <c r="L50" s="36">
        <v>2595.3000000000002</v>
      </c>
      <c r="M50" s="36">
        <v>2774.3</v>
      </c>
      <c r="N50" s="36">
        <v>3002.4</v>
      </c>
      <c r="O50" s="59">
        <v>3265.4</v>
      </c>
    </row>
    <row r="51" spans="1:15" s="1" customFormat="1" ht="66.75" customHeight="1">
      <c r="A51" s="18"/>
      <c r="B51" s="19" t="s">
        <v>28</v>
      </c>
      <c r="C51" s="54" t="s">
        <v>29</v>
      </c>
      <c r="D51" s="27" t="s">
        <v>109</v>
      </c>
      <c r="E51" s="27" t="s">
        <v>109</v>
      </c>
      <c r="F51" s="27" t="s">
        <v>109</v>
      </c>
      <c r="G51" s="27" t="s">
        <v>109</v>
      </c>
      <c r="H51" s="36" t="s">
        <v>109</v>
      </c>
      <c r="I51" s="36">
        <v>69.900000000000006</v>
      </c>
      <c r="J51" s="36">
        <v>197.4</v>
      </c>
      <c r="K51" s="36">
        <v>100.1</v>
      </c>
      <c r="L51" s="36">
        <v>101</v>
      </c>
      <c r="M51" s="36">
        <v>102</v>
      </c>
      <c r="N51" s="36">
        <v>102</v>
      </c>
      <c r="O51" s="59">
        <v>102.7</v>
      </c>
    </row>
    <row r="52" spans="1:15" s="1" customFormat="1" ht="42" customHeight="1">
      <c r="A52" s="18"/>
      <c r="B52" s="19" t="s">
        <v>33</v>
      </c>
      <c r="C52" s="54" t="s">
        <v>30</v>
      </c>
      <c r="D52" s="27" t="s">
        <v>109</v>
      </c>
      <c r="E52" s="27" t="s">
        <v>109</v>
      </c>
      <c r="F52" s="27" t="s">
        <v>109</v>
      </c>
      <c r="G52" s="27" t="s">
        <v>109</v>
      </c>
      <c r="H52" s="36" t="s">
        <v>109</v>
      </c>
      <c r="I52" s="36">
        <v>99</v>
      </c>
      <c r="J52" s="36">
        <v>102.8</v>
      </c>
      <c r="K52" s="36">
        <v>104.9</v>
      </c>
      <c r="L52" s="36">
        <v>105</v>
      </c>
      <c r="M52" s="36">
        <v>104.8</v>
      </c>
      <c r="N52" s="36">
        <v>106.1</v>
      </c>
      <c r="O52" s="59">
        <v>105.9</v>
      </c>
    </row>
    <row r="53" spans="1:15" s="1" customFormat="1" ht="51">
      <c r="A53" s="18" t="s">
        <v>31</v>
      </c>
      <c r="B53" s="19" t="s">
        <v>99</v>
      </c>
      <c r="C53" s="54" t="s">
        <v>108</v>
      </c>
      <c r="D53" s="27">
        <v>109.8</v>
      </c>
      <c r="E53" s="27">
        <v>111.2</v>
      </c>
      <c r="F53" s="27">
        <v>128.9</v>
      </c>
      <c r="G53" s="27">
        <v>146.4</v>
      </c>
      <c r="H53" s="36">
        <v>181.10400000000001</v>
      </c>
      <c r="I53" s="36">
        <v>138.69999999999999</v>
      </c>
      <c r="J53" s="36">
        <v>140.1</v>
      </c>
      <c r="K53" s="36">
        <v>147.1</v>
      </c>
      <c r="L53" s="36">
        <v>154.4</v>
      </c>
      <c r="M53" s="36">
        <v>162.19999999999999</v>
      </c>
      <c r="N53" s="36">
        <v>170.6</v>
      </c>
      <c r="O53" s="59">
        <v>179.5</v>
      </c>
    </row>
    <row r="54" spans="1:15" s="1" customFormat="1" ht="55.5" customHeight="1">
      <c r="A54" s="18" t="s">
        <v>43</v>
      </c>
      <c r="B54" s="19" t="s">
        <v>44</v>
      </c>
      <c r="C54" s="54" t="s">
        <v>45</v>
      </c>
      <c r="D54" s="27">
        <v>24.66</v>
      </c>
      <c r="E54" s="27">
        <v>24.7</v>
      </c>
      <c r="F54" s="27">
        <v>24.84</v>
      </c>
      <c r="G54" s="27">
        <v>25.16</v>
      </c>
      <c r="H54" s="36">
        <v>25.73</v>
      </c>
      <c r="I54" s="36">
        <v>26.1</v>
      </c>
      <c r="J54" s="36">
        <v>26.7</v>
      </c>
      <c r="K54" s="36">
        <v>27.3</v>
      </c>
      <c r="L54" s="36">
        <v>27.9</v>
      </c>
      <c r="M54" s="36">
        <v>28.5</v>
      </c>
      <c r="N54" s="36">
        <v>29.1</v>
      </c>
      <c r="O54" s="59">
        <v>30.7</v>
      </c>
    </row>
    <row r="55" spans="1:15" s="9" customFormat="1" ht="24" customHeight="1">
      <c r="A55" s="24" t="s">
        <v>46</v>
      </c>
      <c r="B55" s="65" t="s">
        <v>47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7"/>
    </row>
    <row r="56" spans="1:15" s="1" customFormat="1" ht="38.25">
      <c r="A56" s="18" t="s">
        <v>22</v>
      </c>
      <c r="B56" s="19" t="s">
        <v>51</v>
      </c>
      <c r="C56" s="54" t="s">
        <v>32</v>
      </c>
      <c r="D56" s="79" t="s">
        <v>110</v>
      </c>
      <c r="E56" s="80"/>
      <c r="F56" s="80"/>
      <c r="G56" s="81"/>
      <c r="H56" s="38">
        <v>240.8</v>
      </c>
      <c r="I56" s="38">
        <v>589.70000000000005</v>
      </c>
      <c r="J56" s="38">
        <v>672.2</v>
      </c>
      <c r="K56" s="38">
        <v>726</v>
      </c>
      <c r="L56" s="38">
        <v>762.3</v>
      </c>
      <c r="M56" s="38">
        <v>800.4</v>
      </c>
      <c r="N56" s="38">
        <v>840.42</v>
      </c>
      <c r="O56" s="61">
        <v>882.4</v>
      </c>
    </row>
    <row r="57" spans="1:15" s="1" customFormat="1" ht="61.15" customHeight="1">
      <c r="A57" s="18" t="s">
        <v>38</v>
      </c>
      <c r="B57" s="19" t="s">
        <v>52</v>
      </c>
      <c r="C57" s="54" t="s">
        <v>107</v>
      </c>
      <c r="D57" s="20">
        <v>5780</v>
      </c>
      <c r="E57" s="20">
        <v>5780</v>
      </c>
      <c r="F57" s="20">
        <v>5782</v>
      </c>
      <c r="G57" s="20">
        <v>5782</v>
      </c>
      <c r="H57" s="37">
        <v>5782</v>
      </c>
      <c r="I57" s="37">
        <v>6133.8</v>
      </c>
      <c r="J57" s="37">
        <v>6139.9</v>
      </c>
      <c r="K57" s="37">
        <v>6146.5</v>
      </c>
      <c r="L57" s="37">
        <v>6157.6</v>
      </c>
      <c r="M57" s="82" t="s">
        <v>112</v>
      </c>
      <c r="N57" s="83"/>
      <c r="O57" s="84"/>
    </row>
    <row r="58" spans="1:15" s="9" customFormat="1" ht="22.5" customHeight="1">
      <c r="A58" s="24" t="s">
        <v>53</v>
      </c>
      <c r="B58" s="65" t="s">
        <v>54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1:15" s="1" customFormat="1" ht="38.25">
      <c r="A59" s="18" t="s">
        <v>22</v>
      </c>
      <c r="B59" s="19" t="s">
        <v>100</v>
      </c>
      <c r="C59" s="54" t="s">
        <v>55</v>
      </c>
      <c r="D59" s="28">
        <v>5083283</v>
      </c>
      <c r="E59" s="28">
        <v>5351543</v>
      </c>
      <c r="F59" s="28">
        <v>6002878</v>
      </c>
      <c r="G59" s="28">
        <v>6820758</v>
      </c>
      <c r="H59" s="39">
        <v>6832851</v>
      </c>
      <c r="I59" s="39">
        <v>7141083</v>
      </c>
      <c r="J59" s="39">
        <v>7851104</v>
      </c>
      <c r="K59" s="39">
        <v>7568434</v>
      </c>
      <c r="L59" s="39">
        <v>7702186</v>
      </c>
      <c r="M59" s="39">
        <v>7856758</v>
      </c>
      <c r="N59" s="39">
        <f>M59*1.02</f>
        <v>8013893.1600000001</v>
      </c>
      <c r="O59" s="62">
        <f>N59*1.02</f>
        <v>8174171.0232000006</v>
      </c>
    </row>
    <row r="60" spans="1:15" s="1" customFormat="1" ht="38.25">
      <c r="A60" s="18" t="s">
        <v>17</v>
      </c>
      <c r="B60" s="19" t="s">
        <v>56</v>
      </c>
      <c r="C60" s="54" t="s">
        <v>55</v>
      </c>
      <c r="D60" s="28">
        <v>2225418</v>
      </c>
      <c r="E60" s="28">
        <v>2423696</v>
      </c>
      <c r="F60" s="28">
        <v>2485135</v>
      </c>
      <c r="G60" s="28">
        <v>2873231</v>
      </c>
      <c r="H60" s="39">
        <v>3143975</v>
      </c>
      <c r="I60" s="39">
        <v>3113955</v>
      </c>
      <c r="J60" s="39">
        <v>3149575</v>
      </c>
      <c r="K60" s="39">
        <v>3196632</v>
      </c>
      <c r="L60" s="39">
        <v>3330384</v>
      </c>
      <c r="M60" s="39">
        <v>3484956</v>
      </c>
      <c r="N60" s="39">
        <f t="shared" ref="N60:O72" si="0">M60*1.02</f>
        <v>3554655.12</v>
      </c>
      <c r="O60" s="62">
        <f t="shared" si="0"/>
        <v>3625748.2224000003</v>
      </c>
    </row>
    <row r="61" spans="1:15" s="1" customFormat="1" ht="38.25">
      <c r="A61" s="18" t="s">
        <v>19</v>
      </c>
      <c r="B61" s="19" t="s">
        <v>101</v>
      </c>
      <c r="C61" s="54" t="s">
        <v>55</v>
      </c>
      <c r="D61" s="28">
        <v>2857865</v>
      </c>
      <c r="E61" s="28">
        <v>2927847</v>
      </c>
      <c r="F61" s="28">
        <v>3517743</v>
      </c>
      <c r="G61" s="28">
        <v>3947527</v>
      </c>
      <c r="H61" s="39">
        <v>3688876</v>
      </c>
      <c r="I61" s="39">
        <v>4027128</v>
      </c>
      <c r="J61" s="39">
        <v>4701529</v>
      </c>
      <c r="K61" s="39">
        <v>4371802</v>
      </c>
      <c r="L61" s="39">
        <v>4371802</v>
      </c>
      <c r="M61" s="39">
        <v>4371802</v>
      </c>
      <c r="N61" s="39">
        <f t="shared" si="0"/>
        <v>4459238.04</v>
      </c>
      <c r="O61" s="62">
        <f t="shared" si="0"/>
        <v>4548422.8008000003</v>
      </c>
    </row>
    <row r="62" spans="1:15" s="1" customFormat="1" ht="38.25">
      <c r="A62" s="18" t="s">
        <v>26</v>
      </c>
      <c r="B62" s="19" t="s">
        <v>102</v>
      </c>
      <c r="C62" s="54" t="s">
        <v>55</v>
      </c>
      <c r="D62" s="28">
        <v>4758105</v>
      </c>
      <c r="E62" s="28">
        <v>5356564</v>
      </c>
      <c r="F62" s="28">
        <v>5843614</v>
      </c>
      <c r="G62" s="28">
        <v>7177022</v>
      </c>
      <c r="H62" s="39">
        <v>6716479</v>
      </c>
      <c r="I62" s="39">
        <v>6932553</v>
      </c>
      <c r="J62" s="39">
        <v>8483788</v>
      </c>
      <c r="K62" s="39">
        <v>7843729</v>
      </c>
      <c r="L62" s="39">
        <v>7990516</v>
      </c>
      <c r="M62" s="39">
        <v>8162809</v>
      </c>
      <c r="N62" s="39">
        <f>M62*1.02+1</f>
        <v>8326066.1799999997</v>
      </c>
      <c r="O62" s="62">
        <f t="shared" si="0"/>
        <v>8492587.5035999995</v>
      </c>
    </row>
    <row r="63" spans="1:15" s="1" customFormat="1" ht="38.25">
      <c r="A63" s="18" t="s">
        <v>59</v>
      </c>
      <c r="B63" s="19" t="s">
        <v>60</v>
      </c>
      <c r="C63" s="54" t="s">
        <v>55</v>
      </c>
      <c r="D63" s="28">
        <v>345519</v>
      </c>
      <c r="E63" s="28">
        <v>355531</v>
      </c>
      <c r="F63" s="28">
        <v>402488</v>
      </c>
      <c r="G63" s="28">
        <v>468795</v>
      </c>
      <c r="H63" s="39">
        <v>485706</v>
      </c>
      <c r="I63" s="39">
        <v>529089</v>
      </c>
      <c r="J63" s="39">
        <v>651819</v>
      </c>
      <c r="K63" s="39">
        <v>570320</v>
      </c>
      <c r="L63" s="39">
        <v>614023</v>
      </c>
      <c r="M63" s="39">
        <v>628032</v>
      </c>
      <c r="N63" s="39">
        <f t="shared" si="0"/>
        <v>640592.64000000001</v>
      </c>
      <c r="O63" s="62">
        <f t="shared" si="0"/>
        <v>653404.49280000001</v>
      </c>
    </row>
    <row r="64" spans="1:15" s="1" customFormat="1" ht="38.25">
      <c r="A64" s="18" t="s">
        <v>61</v>
      </c>
      <c r="B64" s="19" t="s">
        <v>62</v>
      </c>
      <c r="C64" s="54" t="s">
        <v>55</v>
      </c>
      <c r="D64" s="28">
        <v>5152</v>
      </c>
      <c r="E64" s="28">
        <v>6902</v>
      </c>
      <c r="F64" s="28">
        <v>6846</v>
      </c>
      <c r="G64" s="28">
        <v>6981</v>
      </c>
      <c r="H64" s="39">
        <v>6641</v>
      </c>
      <c r="I64" s="39">
        <v>5105</v>
      </c>
      <c r="J64" s="39">
        <v>6100</v>
      </c>
      <c r="K64" s="39">
        <v>6110</v>
      </c>
      <c r="L64" s="39">
        <v>6165</v>
      </c>
      <c r="M64" s="39">
        <v>6227</v>
      </c>
      <c r="N64" s="39">
        <f t="shared" si="0"/>
        <v>6351.54</v>
      </c>
      <c r="O64" s="62">
        <f t="shared" si="0"/>
        <v>6478.5708000000004</v>
      </c>
    </row>
    <row r="65" spans="1:20" s="1" customFormat="1" ht="63.75">
      <c r="A65" s="18" t="s">
        <v>63</v>
      </c>
      <c r="B65" s="19" t="s">
        <v>64</v>
      </c>
      <c r="C65" s="54" t="s">
        <v>55</v>
      </c>
      <c r="D65" s="28">
        <v>10113</v>
      </c>
      <c r="E65" s="28">
        <v>18194</v>
      </c>
      <c r="F65" s="28">
        <v>23986</v>
      </c>
      <c r="G65" s="28">
        <v>5761</v>
      </c>
      <c r="H65" s="39">
        <v>12421</v>
      </c>
      <c r="I65" s="39">
        <v>8837</v>
      </c>
      <c r="J65" s="39">
        <v>22124</v>
      </c>
      <c r="K65" s="39">
        <v>8854</v>
      </c>
      <c r="L65" s="39">
        <v>8872</v>
      </c>
      <c r="M65" s="39">
        <v>8916</v>
      </c>
      <c r="N65" s="39">
        <f t="shared" si="0"/>
        <v>9094.32</v>
      </c>
      <c r="O65" s="62">
        <f t="shared" si="0"/>
        <v>9276.2063999999991</v>
      </c>
    </row>
    <row r="66" spans="1:20" s="1" customFormat="1" ht="47.25" customHeight="1">
      <c r="A66" s="18" t="s">
        <v>65</v>
      </c>
      <c r="B66" s="19" t="s">
        <v>66</v>
      </c>
      <c r="C66" s="54" t="s">
        <v>55</v>
      </c>
      <c r="D66" s="28">
        <v>145978</v>
      </c>
      <c r="E66" s="28">
        <v>429949</v>
      </c>
      <c r="F66" s="28">
        <v>565091</v>
      </c>
      <c r="G66" s="28">
        <v>478323</v>
      </c>
      <c r="H66" s="39">
        <v>546847</v>
      </c>
      <c r="I66" s="39">
        <v>523642</v>
      </c>
      <c r="J66" s="39">
        <v>876411</v>
      </c>
      <c r="K66" s="39">
        <v>770874</v>
      </c>
      <c r="L66" s="39">
        <v>771028</v>
      </c>
      <c r="M66" s="39">
        <v>771414</v>
      </c>
      <c r="N66" s="39">
        <f t="shared" si="0"/>
        <v>786842.28</v>
      </c>
      <c r="O66" s="62">
        <f t="shared" si="0"/>
        <v>802579.12560000003</v>
      </c>
    </row>
    <row r="67" spans="1:20" s="1" customFormat="1" ht="40.5" customHeight="1">
      <c r="A67" s="18" t="s">
        <v>67</v>
      </c>
      <c r="B67" s="19" t="s">
        <v>68</v>
      </c>
      <c r="C67" s="54" t="s">
        <v>55</v>
      </c>
      <c r="D67" s="28">
        <v>847796</v>
      </c>
      <c r="E67" s="28">
        <v>698677</v>
      </c>
      <c r="F67" s="28">
        <v>668815</v>
      </c>
      <c r="G67" s="28">
        <v>932381</v>
      </c>
      <c r="H67" s="39">
        <v>873859</v>
      </c>
      <c r="I67" s="39">
        <v>1223033</v>
      </c>
      <c r="J67" s="39">
        <v>1699203</v>
      </c>
      <c r="K67" s="39">
        <v>1529564</v>
      </c>
      <c r="L67" s="39">
        <v>1537213</v>
      </c>
      <c r="M67" s="39">
        <v>1549510</v>
      </c>
      <c r="N67" s="39">
        <f t="shared" si="0"/>
        <v>1580500.2</v>
      </c>
      <c r="O67" s="62">
        <f t="shared" si="0"/>
        <v>1612110.2039999999</v>
      </c>
    </row>
    <row r="68" spans="1:20" s="1" customFormat="1" ht="40.5" customHeight="1">
      <c r="A68" s="18" t="s">
        <v>69</v>
      </c>
      <c r="B68" s="19" t="s">
        <v>70</v>
      </c>
      <c r="C68" s="54" t="s">
        <v>55</v>
      </c>
      <c r="D68" s="28">
        <v>1866928</v>
      </c>
      <c r="E68" s="28">
        <v>2100940</v>
      </c>
      <c r="F68" s="28">
        <v>2490832</v>
      </c>
      <c r="G68" s="28">
        <v>3577955</v>
      </c>
      <c r="H68" s="39">
        <v>2880817</v>
      </c>
      <c r="I68" s="39">
        <v>3285140</v>
      </c>
      <c r="J68" s="39">
        <v>3764849</v>
      </c>
      <c r="K68" s="39">
        <v>3788340</v>
      </c>
      <c r="L68" s="39">
        <v>3868860</v>
      </c>
      <c r="M68" s="39">
        <v>4000608</v>
      </c>
      <c r="N68" s="39">
        <f t="shared" si="0"/>
        <v>4080620.16</v>
      </c>
      <c r="O68" s="62">
        <f t="shared" si="0"/>
        <v>4162232.5632000002</v>
      </c>
    </row>
    <row r="69" spans="1:20" s="1" customFormat="1" ht="41.25" customHeight="1">
      <c r="A69" s="18" t="s">
        <v>71</v>
      </c>
      <c r="B69" s="19" t="s">
        <v>72</v>
      </c>
      <c r="C69" s="54" t="s">
        <v>55</v>
      </c>
      <c r="D69" s="28">
        <v>316270</v>
      </c>
      <c r="E69" s="28">
        <v>311431</v>
      </c>
      <c r="F69" s="28">
        <v>421000</v>
      </c>
      <c r="G69" s="28">
        <v>414451</v>
      </c>
      <c r="H69" s="39">
        <v>395556</v>
      </c>
      <c r="I69" s="39">
        <v>394700</v>
      </c>
      <c r="J69" s="39">
        <v>535935</v>
      </c>
      <c r="K69" s="39">
        <v>479929</v>
      </c>
      <c r="L69" s="39">
        <v>489527</v>
      </c>
      <c r="M69" s="39">
        <v>499318</v>
      </c>
      <c r="N69" s="39">
        <f t="shared" si="0"/>
        <v>509304.36</v>
      </c>
      <c r="O69" s="62">
        <f t="shared" si="0"/>
        <v>519490.4472</v>
      </c>
    </row>
    <row r="70" spans="1:20" s="1" customFormat="1" ht="42" customHeight="1">
      <c r="A70" s="18" t="s">
        <v>73</v>
      </c>
      <c r="B70" s="19" t="s">
        <v>74</v>
      </c>
      <c r="C70" s="54" t="s">
        <v>55</v>
      </c>
      <c r="D70" s="28">
        <v>1015388</v>
      </c>
      <c r="E70" s="28">
        <v>1238689</v>
      </c>
      <c r="F70" s="28">
        <v>1118523</v>
      </c>
      <c r="G70" s="28">
        <v>1186989</v>
      </c>
      <c r="H70" s="39">
        <v>1397152</v>
      </c>
      <c r="I70" s="39">
        <v>738722</v>
      </c>
      <c r="J70" s="39">
        <v>751667</v>
      </c>
      <c r="K70" s="39">
        <v>505760</v>
      </c>
      <c r="L70" s="39">
        <v>506265</v>
      </c>
      <c r="M70" s="39">
        <v>506367</v>
      </c>
      <c r="N70" s="39">
        <f t="shared" si="0"/>
        <v>516494.34</v>
      </c>
      <c r="O70" s="62">
        <f t="shared" si="0"/>
        <v>526824.22680000006</v>
      </c>
    </row>
    <row r="71" spans="1:20" s="1" customFormat="1" ht="44.25" customHeight="1">
      <c r="A71" s="18" t="s">
        <v>75</v>
      </c>
      <c r="B71" s="19" t="s">
        <v>76</v>
      </c>
      <c r="C71" s="54" t="s">
        <v>55</v>
      </c>
      <c r="D71" s="28">
        <v>68587</v>
      </c>
      <c r="E71" s="28">
        <v>69951</v>
      </c>
      <c r="F71" s="28">
        <v>82624</v>
      </c>
      <c r="G71" s="28">
        <v>98502</v>
      </c>
      <c r="H71" s="39">
        <v>103747</v>
      </c>
      <c r="I71" s="39">
        <v>218806</v>
      </c>
      <c r="J71" s="39">
        <v>169260</v>
      </c>
      <c r="K71" s="39">
        <v>177422</v>
      </c>
      <c r="L71" s="39">
        <v>181858</v>
      </c>
      <c r="M71" s="39">
        <v>185495</v>
      </c>
      <c r="N71" s="39">
        <f t="shared" si="0"/>
        <v>189204.9</v>
      </c>
      <c r="O71" s="62">
        <f t="shared" si="0"/>
        <v>192988.99799999999</v>
      </c>
    </row>
    <row r="72" spans="1:20" s="1" customFormat="1" ht="43.5" customHeight="1">
      <c r="A72" s="18" t="s">
        <v>77</v>
      </c>
      <c r="B72" s="19" t="s">
        <v>78</v>
      </c>
      <c r="C72" s="54" t="s">
        <v>55</v>
      </c>
      <c r="D72" s="28">
        <v>136373</v>
      </c>
      <c r="E72" s="28">
        <v>126300</v>
      </c>
      <c r="F72" s="28">
        <v>63408</v>
      </c>
      <c r="G72" s="28">
        <v>6884</v>
      </c>
      <c r="H72" s="39">
        <v>13733</v>
      </c>
      <c r="I72" s="39">
        <v>5479</v>
      </c>
      <c r="J72" s="39">
        <v>6420</v>
      </c>
      <c r="K72" s="39">
        <v>6556</v>
      </c>
      <c r="L72" s="39">
        <v>6705</v>
      </c>
      <c r="M72" s="39">
        <v>6923</v>
      </c>
      <c r="N72" s="39">
        <f t="shared" si="0"/>
        <v>7061.46</v>
      </c>
      <c r="O72" s="62">
        <f t="shared" si="0"/>
        <v>7202.6891999999998</v>
      </c>
    </row>
    <row r="73" spans="1:20" s="1" customFormat="1" ht="54.75" customHeight="1">
      <c r="A73" s="18" t="s">
        <v>31</v>
      </c>
      <c r="B73" s="19" t="s">
        <v>111</v>
      </c>
      <c r="C73" s="54" t="s">
        <v>55</v>
      </c>
      <c r="D73" s="28">
        <v>325178</v>
      </c>
      <c r="E73" s="28">
        <v>-5021</v>
      </c>
      <c r="F73" s="28">
        <v>159264</v>
      </c>
      <c r="G73" s="28">
        <v>-356264</v>
      </c>
      <c r="H73" s="39">
        <v>116372</v>
      </c>
      <c r="I73" s="39">
        <f>I59-I62</f>
        <v>208530</v>
      </c>
      <c r="J73" s="39">
        <v>-632684</v>
      </c>
      <c r="K73" s="39">
        <v>-275295</v>
      </c>
      <c r="L73" s="39">
        <v>-288330</v>
      </c>
      <c r="M73" s="39">
        <v>-306051</v>
      </c>
      <c r="N73" s="39">
        <f>M73*1.02-1</f>
        <v>-312173.02</v>
      </c>
      <c r="O73" s="62">
        <f>N73*1.02-1</f>
        <v>-318417.4804</v>
      </c>
    </row>
    <row r="74" spans="1:20" s="9" customFormat="1" ht="27" customHeight="1">
      <c r="A74" s="24" t="s">
        <v>79</v>
      </c>
      <c r="B74" s="65" t="s">
        <v>80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7"/>
    </row>
    <row r="75" spans="1:20" s="1" customFormat="1" ht="56.25" customHeight="1">
      <c r="A75" s="18" t="s">
        <v>22</v>
      </c>
      <c r="B75" s="19" t="s">
        <v>81</v>
      </c>
      <c r="C75" s="54" t="s">
        <v>82</v>
      </c>
      <c r="D75" s="28">
        <v>84890</v>
      </c>
      <c r="E75" s="28">
        <v>85050</v>
      </c>
      <c r="F75" s="28">
        <v>85150</v>
      </c>
      <c r="G75" s="28">
        <v>85300</v>
      </c>
      <c r="H75" s="39">
        <v>84195</v>
      </c>
      <c r="I75" s="39">
        <v>84310</v>
      </c>
      <c r="J75" s="39">
        <v>84470</v>
      </c>
      <c r="K75" s="39">
        <v>84560</v>
      </c>
      <c r="L75" s="39">
        <v>84640</v>
      </c>
      <c r="M75" s="39">
        <v>84770</v>
      </c>
      <c r="N75" s="39">
        <v>84940</v>
      </c>
      <c r="O75" s="62">
        <v>85120</v>
      </c>
      <c r="T75" s="13"/>
    </row>
    <row r="76" spans="1:20" s="1" customFormat="1" ht="58.5" customHeight="1">
      <c r="A76" s="18" t="s">
        <v>26</v>
      </c>
      <c r="B76" s="19" t="s">
        <v>83</v>
      </c>
      <c r="C76" s="54" t="s">
        <v>15</v>
      </c>
      <c r="D76" s="25">
        <v>0.41</v>
      </c>
      <c r="E76" s="25">
        <v>0.28999999999999998</v>
      </c>
      <c r="F76" s="25">
        <v>0.28000000000000003</v>
      </c>
      <c r="G76" s="25">
        <v>0.31</v>
      </c>
      <c r="H76" s="34">
        <v>0.4</v>
      </c>
      <c r="I76" s="34">
        <v>0.32</v>
      </c>
      <c r="J76" s="34">
        <v>0.32</v>
      </c>
      <c r="K76" s="34">
        <v>0.31</v>
      </c>
      <c r="L76" s="34">
        <v>0.31</v>
      </c>
      <c r="M76" s="34">
        <v>0.3</v>
      </c>
      <c r="N76" s="34">
        <v>0.3</v>
      </c>
      <c r="O76" s="57">
        <v>0.28999999999999998</v>
      </c>
      <c r="S76" s="13"/>
    </row>
    <row r="77" spans="1:20" s="43" customFormat="1" ht="64.5" customHeight="1" thickBot="1">
      <c r="A77" s="48" t="s">
        <v>31</v>
      </c>
      <c r="B77" s="49" t="s">
        <v>84</v>
      </c>
      <c r="C77" s="55" t="s">
        <v>85</v>
      </c>
      <c r="D77" s="50">
        <v>25140.400000000001</v>
      </c>
      <c r="E77" s="50">
        <v>29086.2</v>
      </c>
      <c r="F77" s="50">
        <v>31402.3</v>
      </c>
      <c r="G77" s="50">
        <v>32674.7</v>
      </c>
      <c r="H77" s="50">
        <v>34279</v>
      </c>
      <c r="I77" s="63">
        <v>37664</v>
      </c>
      <c r="J77" s="63">
        <v>40828</v>
      </c>
      <c r="K77" s="63">
        <v>44339</v>
      </c>
      <c r="L77" s="63">
        <v>48240</v>
      </c>
      <c r="M77" s="63">
        <v>52582</v>
      </c>
      <c r="N77" s="63">
        <v>55736.9</v>
      </c>
      <c r="O77" s="64">
        <v>59638.5</v>
      </c>
    </row>
    <row r="78" spans="1:20" s="1" customFormat="1" ht="25.5" customHeight="1">
      <c r="A78" s="13"/>
      <c r="B78" s="14"/>
      <c r="C78" s="56"/>
      <c r="D78" s="13"/>
      <c r="E78" s="13"/>
      <c r="F78" s="13"/>
      <c r="G78" s="13"/>
      <c r="H78" s="29"/>
      <c r="I78" s="29"/>
      <c r="J78" s="13"/>
      <c r="K78" s="13"/>
      <c r="L78" s="13"/>
      <c r="M78" s="13"/>
      <c r="N78" s="13"/>
      <c r="O78" s="13"/>
    </row>
    <row r="79" spans="1:20" s="1" customFormat="1" ht="56.25" customHeight="1">
      <c r="A79" s="68" t="s">
        <v>86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1:20" s="1" customFormat="1" ht="80.25" customHeight="1">
      <c r="A80" s="69" t="s">
        <v>87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s="1" customFormat="1" ht="31.5" customHeight="1">
      <c r="A81" s="69" t="s">
        <v>88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</sheetData>
  <mergeCells count="19">
    <mergeCell ref="J9:O9"/>
    <mergeCell ref="A9:A10"/>
    <mergeCell ref="B9:B10"/>
    <mergeCell ref="C9:C10"/>
    <mergeCell ref="D9:H9"/>
    <mergeCell ref="I9:I10"/>
    <mergeCell ref="B74:O74"/>
    <mergeCell ref="A79:O79"/>
    <mergeCell ref="A80:O80"/>
    <mergeCell ref="A81:O81"/>
    <mergeCell ref="B11:O11"/>
    <mergeCell ref="B19:O19"/>
    <mergeCell ref="B37:O37"/>
    <mergeCell ref="B46:O46"/>
    <mergeCell ref="B55:O55"/>
    <mergeCell ref="B58:O58"/>
    <mergeCell ref="B32:O32"/>
    <mergeCell ref="D56:G56"/>
    <mergeCell ref="M57:O57"/>
  </mergeCells>
  <pageMargins left="3.937007874015748E-2" right="3.937007874015748E-2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Администрация ГМР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Фомина Мария Александровна</dc:creator>
  <cp:lastModifiedBy>gen-pr</cp:lastModifiedBy>
  <cp:lastPrinted>2017-11-02T05:57:13Z</cp:lastPrinted>
  <dcterms:created xsi:type="dcterms:W3CDTF">2016-09-26T05:50:43Z</dcterms:created>
  <dcterms:modified xsi:type="dcterms:W3CDTF">2017-11-02T05:57:18Z</dcterms:modified>
</cp:coreProperties>
</file>