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СПО" sheetId="1" r:id="rId1"/>
    <sheet name="ВО" sheetId="2" r:id="rId2"/>
  </sheets>
  <calcPr calcId="162913"/>
</workbook>
</file>

<file path=xl/calcChain.xml><?xml version="1.0" encoding="utf-8"?>
<calcChain xmlns="http://schemas.openxmlformats.org/spreadsheetml/2006/main">
  <c r="F75" i="1" l="1"/>
  <c r="G75" i="1"/>
  <c r="E75" i="1"/>
  <c r="G49" i="2" l="1"/>
  <c r="F49" i="2"/>
  <c r="E49" i="2"/>
  <c r="H73" i="1"/>
  <c r="I73" i="1"/>
  <c r="J73" i="1"/>
  <c r="K73" i="1"/>
  <c r="L73" i="1"/>
  <c r="M73" i="1"/>
  <c r="N73" i="1"/>
  <c r="O73" i="1"/>
  <c r="P73" i="1"/>
</calcChain>
</file>

<file path=xl/sharedStrings.xml><?xml version="1.0" encoding="utf-8"?>
<sst xmlns="http://schemas.openxmlformats.org/spreadsheetml/2006/main" count="252" uniqueCount="188">
  <si>
    <t>№ п/п</t>
  </si>
  <si>
    <t>Предприятие</t>
  </si>
  <si>
    <t>Код профессии (специальности)</t>
  </si>
  <si>
    <t>Наименование профессии (специальности)</t>
  </si>
  <si>
    <t>Потребность в квалифицированных кадрах (человек)</t>
  </si>
  <si>
    <t>Приложение 1</t>
  </si>
  <si>
    <t>Код направления подготовки (специальности)</t>
  </si>
  <si>
    <t>Наименование направления подготовки (специальности)</t>
  </si>
  <si>
    <t>Приложение 2</t>
  </si>
  <si>
    <t>2022 год</t>
  </si>
  <si>
    <t>2023 год</t>
  </si>
  <si>
    <t>2024 год</t>
  </si>
  <si>
    <t>АО "218 АРЗ"</t>
  </si>
  <si>
    <t>Токарь</t>
  </si>
  <si>
    <t>Фрезеровщик</t>
  </si>
  <si>
    <t>Контролёр станочных и слесарных работ</t>
  </si>
  <si>
    <t>Оператор станков с программным управлением</t>
  </si>
  <si>
    <t>Слесарь по ремонту авиадвигателей</t>
  </si>
  <si>
    <t>Слесарь механосборочных работ</t>
  </si>
  <si>
    <t>Электромеханик по испытанию и ремонту электрооборудования летательных аппаратов</t>
  </si>
  <si>
    <t>15.00.00</t>
  </si>
  <si>
    <t>Машиностроение</t>
  </si>
  <si>
    <t>08.00.00</t>
  </si>
  <si>
    <t>Техника и технологии строительства</t>
  </si>
  <si>
    <t>Информационные системы и технологии</t>
  </si>
  <si>
    <t>Двигатели летательных аппаратов</t>
  </si>
  <si>
    <t>Техническая эксплуатация летательных аппаратов и двигателей</t>
  </si>
  <si>
    <t>ООО "ГАЛАКТИКА"</t>
  </si>
  <si>
    <t>2.19.02.07</t>
  </si>
  <si>
    <t>Технология молока и молочных продуктов</t>
  </si>
  <si>
    <t>АО "ЛОКС"</t>
  </si>
  <si>
    <t>13.01.10</t>
  </si>
  <si>
    <t>15.01.05</t>
  </si>
  <si>
    <t>15.01.26</t>
  </si>
  <si>
    <t>15.01.30</t>
  </si>
  <si>
    <t>23.01.03</t>
  </si>
  <si>
    <t>10.02.01</t>
  </si>
  <si>
    <t>40.02.01</t>
  </si>
  <si>
    <t>АО "ЗАВОД "КРИЗО"</t>
  </si>
  <si>
    <t>11.01.01</t>
  </si>
  <si>
    <t>Монтажник радиоэлектронной аппаратуры и приборов</t>
  </si>
  <si>
    <t>Контролер радиоэлектронной аппаратуры и приборов</t>
  </si>
  <si>
    <t>Регулировщик радиоэлектронной аппаратуры и приборов</t>
  </si>
  <si>
    <t>15.01.23</t>
  </si>
  <si>
    <t>Наладчик станков и оборудования в механообработке</t>
  </si>
  <si>
    <t>Токарь- универсал</t>
  </si>
  <si>
    <t>15.01.27</t>
  </si>
  <si>
    <t>Фрезеровщик-универсал</t>
  </si>
  <si>
    <t>15.01.29</t>
  </si>
  <si>
    <t>Контролер станочных и слесарных работ</t>
  </si>
  <si>
    <t>Слесарь-инструментальщик</t>
  </si>
  <si>
    <t>15.03.04</t>
  </si>
  <si>
    <t>Автоматизация технологических процессов и производств</t>
  </si>
  <si>
    <t>1</t>
  </si>
  <si>
    <t>0</t>
  </si>
  <si>
    <t>15.03.05</t>
  </si>
  <si>
    <t>Конструкторско-технологическое обеспечение машиностроительных производств</t>
  </si>
  <si>
    <t>12.03.01</t>
  </si>
  <si>
    <t>Приборостроение</t>
  </si>
  <si>
    <t>2</t>
  </si>
  <si>
    <t>15.03.02</t>
  </si>
  <si>
    <t>Технологические машины и оборудование</t>
  </si>
  <si>
    <t>11.03.03</t>
  </si>
  <si>
    <t>Конструирование и технология электронных средств</t>
  </si>
  <si>
    <t>27.03.03</t>
  </si>
  <si>
    <t>Системный анализ и управление</t>
  </si>
  <si>
    <t>Радиотехника</t>
  </si>
  <si>
    <t>11.03.01</t>
  </si>
  <si>
    <t>38.03.01</t>
  </si>
  <si>
    <t>Экономика</t>
  </si>
  <si>
    <t>15.03.06</t>
  </si>
  <si>
    <t>Мехатроника и робототехника</t>
  </si>
  <si>
    <t>10.03.01</t>
  </si>
  <si>
    <t>Информационная безопасность</t>
  </si>
  <si>
    <t>АО "АПГ Восточная  Европа"</t>
  </si>
  <si>
    <t>Водитель погрузчика</t>
  </si>
  <si>
    <t>ООО «Торус»</t>
  </si>
  <si>
    <t xml:space="preserve">35.01.06 </t>
  </si>
  <si>
    <t xml:space="preserve">Машинист машин по производству бумаги и картона </t>
  </si>
  <si>
    <t xml:space="preserve">29.02.07 </t>
  </si>
  <si>
    <t xml:space="preserve">Производство изделий из бумаги и картона </t>
  </si>
  <si>
    <t>Электромонтажник электрических сетей и электрооборудования</t>
  </si>
  <si>
    <t>Электрические станции системы и сети</t>
  </si>
  <si>
    <t>Электроснабжение</t>
  </si>
  <si>
    <t>Электроэнергетика и электротехника</t>
  </si>
  <si>
    <t>МУП "Тепловые сети" г. Гатчина</t>
  </si>
  <si>
    <t>13.02.02</t>
  </si>
  <si>
    <t>Теплоснабжение и теплотехническое оборудование</t>
  </si>
  <si>
    <t>13.03.01</t>
  </si>
  <si>
    <t>Теплоэнергетика и теплотехника (бакалавр)</t>
  </si>
  <si>
    <t>13.04.01</t>
  </si>
  <si>
    <t>Теплоэнергетика и теплотехника (магистр)</t>
  </si>
  <si>
    <t>13.03.02</t>
  </si>
  <si>
    <t>Электроэнергетика и электротехника (бакалавр)</t>
  </si>
  <si>
    <t>13.04.02</t>
  </si>
  <si>
    <t>Электроэнергетика и электротехника (магистр)</t>
  </si>
  <si>
    <t>МУП ЖКХ "Сиверский"</t>
  </si>
  <si>
    <t>08.02.01</t>
  </si>
  <si>
    <t>Строительство и эксплуатация зданий и сооружений (старший техник, техник) (прораб строительного участка жилищно-коммунального хозяйства)</t>
  </si>
  <si>
    <t>АО "Узор"</t>
  </si>
  <si>
    <t xml:space="preserve">Оператор автоматических и полуавтоматических линий станков и установок </t>
  </si>
  <si>
    <t xml:space="preserve">Стропальщик </t>
  </si>
  <si>
    <t>Кладовщик</t>
  </si>
  <si>
    <t>НИЦ "Курчатовский институт" - ПИЯФ</t>
  </si>
  <si>
    <t>08.01.18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</si>
  <si>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</si>
  <si>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</si>
  <si>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</si>
  <si>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</si>
  <si>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</si>
  <si>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</si>
  <si>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Электромонтер по ремонту и обслуживанию электроборудования (по отраслям)</t>
  </si>
  <si>
    <t>15.01.20</t>
  </si>
  <si>
    <t>Слесарь по контрольно-измерительным приборам и автоматике</t>
  </si>
  <si>
    <t>Слесарь</t>
  </si>
  <si>
    <t>15.01.31</t>
  </si>
  <si>
    <t>Мастер контрольно-измерительных приборов и автоматики</t>
  </si>
  <si>
    <t>15.01.36</t>
  </si>
  <si>
    <t>Дефектоскопист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</si>
  <si>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</si>
  <si>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</si>
  <si>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</si>
  <si>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</si>
  <si>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14.02.02</t>
  </si>
  <si>
    <t>Радиационная безопасность</t>
  </si>
  <si>
    <t>03.04.02</t>
  </si>
  <si>
    <t>Физика</t>
  </si>
  <si>
    <t>04.04.01</t>
  </si>
  <si>
    <t>Химия</t>
  </si>
  <si>
    <t>Теплоэнергетика и теплотехника</t>
  </si>
  <si>
    <t>14.04.01</t>
  </si>
  <si>
    <t>Ядерные энергетика и теплофизика</t>
  </si>
  <si>
    <t>14.03.02</t>
  </si>
  <si>
    <t>Ядерные физика и технологии</t>
  </si>
  <si>
    <t>15.04.04</t>
  </si>
  <si>
    <t>18.04.01</t>
  </si>
  <si>
    <t>Химическая технология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</si>
  <si>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</si>
  <si>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</si>
  <si>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</si>
  <si>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</si>
  <si>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18.05.02</t>
  </si>
  <si>
    <t>Химическая технология материалов современной энергетики</t>
  </si>
  <si>
    <t>Потребность Гатчинского муниципального района Ленинградской области в квалифицированных кадрах с высшим образованием</t>
  </si>
  <si>
    <t>ООО                 «Гранд Лайн — СЗ»</t>
  </si>
  <si>
    <t>Филиал ПАО "Россети Ленэнерго" "Гатчинские электрические сети"</t>
  </si>
  <si>
    <t>ОАО «Завод «Буревестник»</t>
  </si>
  <si>
    <t>Токарь-универсал</t>
  </si>
  <si>
    <t>Наладчик станков и оборудования в механообработке2</t>
  </si>
  <si>
    <t>Станочник (металлообработка)</t>
  </si>
  <si>
    <t>Сварщик (электросварочные и газосварочные работы)</t>
  </si>
  <si>
    <t>Слесарь-монтажник судовой</t>
  </si>
  <si>
    <t>Электромонтер по ремонту и обслуживанию электрооборудования (машиностроение)</t>
  </si>
  <si>
    <t>Монтажник санитарно-технических, вентиляционных систем и оборудования</t>
  </si>
  <si>
    <t>Потребность Гатчинского муниципального района  Ленинградской области в квалифицированных кадрах                  со средним профессиональным образованием</t>
  </si>
  <si>
    <t>Электромонтер по ремонту и обслуживанию электрооборудования</t>
  </si>
  <si>
    <t>Сварщик</t>
  </si>
  <si>
    <t>Слесарь-ремонтник</t>
  </si>
  <si>
    <t>Слесарь аварийно-восстановительных работ</t>
  </si>
  <si>
    <t>Инженер-технолог</t>
  </si>
  <si>
    <t>Ткач</t>
  </si>
  <si>
    <t>Оператор сновального оборудования</t>
  </si>
  <si>
    <t>Автомеханик</t>
  </si>
  <si>
    <t>Техник по защите информации</t>
  </si>
  <si>
    <t>Юрист</t>
  </si>
  <si>
    <t>Механик по ремонту оборудования</t>
  </si>
  <si>
    <t>Энергетик</t>
  </si>
  <si>
    <t>Мастер цеха</t>
  </si>
  <si>
    <t>НИЦ "Курчатовский институт" "ЦНИИКМ "ПРОМЕТЕЙ"</t>
  </si>
  <si>
    <t>19479 (15.01.27)</t>
  </si>
  <si>
    <t>Фрезеровщик 5-6 разряда</t>
  </si>
  <si>
    <t>Плавильщик металла и сплавов 4-6 разряда</t>
  </si>
  <si>
    <t>Инженер-металлург</t>
  </si>
  <si>
    <t>Инженер -металловед/инженер -сварщик</t>
  </si>
  <si>
    <t>22.03.01</t>
  </si>
  <si>
    <t>22.03.02</t>
  </si>
  <si>
    <t>ОАО "Гатчинский хлебокомбинат"</t>
  </si>
  <si>
    <t>Тестовод</t>
  </si>
  <si>
    <t>Наладчик тесторазделочных машин</t>
  </si>
  <si>
    <t>Слесарь по контроль измерительным приборам и автоматики</t>
  </si>
  <si>
    <t>Слесарь ремонтник</t>
  </si>
  <si>
    <t xml:space="preserve">Пекарь </t>
  </si>
  <si>
    <t>Филиал АО "ЛОЭСК" "Южные электровети"</t>
  </si>
  <si>
    <t>ЗАО "Микельанджело"</t>
  </si>
  <si>
    <t>19.02.07.</t>
  </si>
  <si>
    <t>Оператор-технолог</t>
  </si>
  <si>
    <t>Сменный технолог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</si>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</sst>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1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6" fillId="0" borderId="0"/>
  </cellStyleXfs>
  <cellXfs count="17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2" borderId="0" xfId="0" applyFill="1"/>
    <xf numFmtId="0" fontId="4" fillId="3" borderId="7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wrapText="1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49" fontId="4" fillId="3" borderId="27" xfId="0" applyNumberFormat="1" applyFont="1" applyFill="1" applyBorder="1" applyAlignment="1">
      <alignment vertical="center" wrapText="1"/>
    </xf>
    <xf numFmtId="49" fontId="4" fillId="3" borderId="15" xfId="0" applyNumberFormat="1" applyFont="1" applyFill="1" applyBorder="1" applyAlignment="1">
      <alignment wrapText="1"/>
    </xf>
    <xf numFmtId="0" fontId="4" fillId="3" borderId="14" xfId="1" applyNumberFormat="1" applyFont="1" applyFill="1" applyBorder="1" applyAlignment="1">
      <alignment horizontal="center" vertical="center" wrapText="1"/>
    </xf>
    <xf numFmtId="14" fontId="4" fillId="3" borderId="14" xfId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/>
    </xf>
    <xf numFmtId="165" fontId="7" fillId="3" borderId="27" xfId="2" applyNumberFormat="1" applyFont="1" applyFill="1" applyBorder="1" applyAlignment="1">
      <alignment horizontal="center" vertical="center"/>
    </xf>
    <xf numFmtId="0" fontId="8" fillId="3" borderId="27" xfId="2" applyFont="1" applyFill="1" applyBorder="1" applyAlignment="1">
      <alignment horizontal="left" wrapText="1"/>
    </xf>
    <xf numFmtId="0" fontId="8" fillId="3" borderId="27" xfId="2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5" xfId="1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/>
    <xf numFmtId="49" fontId="4" fillId="3" borderId="1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wrapText="1"/>
    </xf>
    <xf numFmtId="0" fontId="4" fillId="4" borderId="18" xfId="3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/>
    </xf>
    <xf numFmtId="0" fontId="4" fillId="3" borderId="14" xfId="1" applyNumberFormat="1" applyFont="1" applyFill="1" applyBorder="1" applyAlignment="1">
      <alignment horizontal="center" vertical="top" wrapText="1"/>
    </xf>
    <xf numFmtId="0" fontId="4" fillId="3" borderId="5" xfId="1" applyNumberFormat="1" applyFont="1" applyFill="1" applyBorder="1" applyAlignment="1">
      <alignment horizontal="center" vertical="top" wrapText="1"/>
    </xf>
    <xf numFmtId="0" fontId="4" fillId="3" borderId="7" xfId="1" applyNumberFormat="1" applyFont="1" applyFill="1" applyBorder="1" applyAlignment="1">
      <alignment horizontal="center" vertical="top" wrapText="1"/>
    </xf>
    <xf numFmtId="0" fontId="4" fillId="3" borderId="27" xfId="1" applyNumberFormat="1" applyFont="1" applyFill="1" applyBorder="1" applyAlignment="1">
      <alignment horizontal="center" vertical="top" wrapText="1"/>
    </xf>
    <xf numFmtId="0" fontId="4" fillId="3" borderId="19" xfId="1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8" fillId="3" borderId="27" xfId="2" applyNumberFormat="1" applyFont="1" applyFill="1" applyBorder="1" applyAlignment="1">
      <alignment horizontal="center" vertical="center"/>
    </xf>
    <xf numFmtId="0" fontId="4" fillId="4" borderId="25" xfId="3" applyFont="1" applyFill="1" applyBorder="1" applyAlignment="1">
      <alignment horizontal="center" vertical="center" wrapText="1"/>
    </xf>
    <xf numFmtId="0" fontId="4" fillId="3" borderId="27" xfId="1" applyNumberFormat="1" applyFont="1" applyFill="1" applyBorder="1" applyAlignment="1">
      <alignment horizontal="center" vertical="center" wrapText="1"/>
    </xf>
    <xf numFmtId="0" fontId="4" fillId="3" borderId="14" xfId="1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165" fontId="8" fillId="3" borderId="20" xfId="2" applyNumberFormat="1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left" wrapText="1"/>
    </xf>
    <xf numFmtId="0" fontId="8" fillId="3" borderId="20" xfId="2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8" fillId="3" borderId="27" xfId="2" applyFont="1" applyFill="1" applyBorder="1" applyAlignment="1">
      <alignment horizontal="left" vertical="top" wrapText="1"/>
    </xf>
    <xf numFmtId="0" fontId="8" fillId="3" borderId="27" xfId="2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3" borderId="3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top"/>
    </xf>
    <xf numFmtId="0" fontId="0" fillId="0" borderId="31" xfId="0" applyFill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0" fontId="13" fillId="3" borderId="27" xfId="2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center" vertical="center"/>
    </xf>
    <xf numFmtId="0" fontId="13" fillId="3" borderId="27" xfId="2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1" fontId="4" fillId="3" borderId="14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7" fillId="3" borderId="27" xfId="2" applyNumberFormat="1" applyFont="1" applyFill="1" applyBorder="1" applyAlignment="1">
      <alignment horizontal="center" vertical="center"/>
    </xf>
    <xf numFmtId="1" fontId="4" fillId="3" borderId="31" xfId="0" applyNumberFormat="1" applyFont="1" applyFill="1" applyBorder="1" applyAlignment="1">
      <alignment horizontal="center" vertical="center"/>
    </xf>
    <xf numFmtId="0" fontId="4" fillId="4" borderId="18" xfId="3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/>
    </xf>
    <xf numFmtId="0" fontId="4" fillId="3" borderId="22" xfId="1" applyNumberFormat="1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4" fillId="3" borderId="21" xfId="0" applyFont="1" applyFill="1" applyBorder="1" applyAlignment="1">
      <alignment horizontal="center" vertical="top"/>
    </xf>
    <xf numFmtId="0" fontId="4" fillId="3" borderId="23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center" vertical="top"/>
    </xf>
    <xf numFmtId="0" fontId="4" fillId="3" borderId="5" xfId="1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11" xfId="1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30" xfId="1" applyNumberFormat="1" applyFont="1" applyFill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" fillId="4" borderId="28" xfId="3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15" xfId="0" applyBorder="1" applyAlignment="1"/>
    <xf numFmtId="0" fontId="9" fillId="4" borderId="27" xfId="4" applyFont="1" applyFill="1" applyBorder="1" applyAlignment="1">
      <alignment horizontal="center" vertical="top" wrapText="1"/>
    </xf>
    <xf numFmtId="0" fontId="9" fillId="4" borderId="20" xfId="4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4" borderId="27" xfId="4" applyFont="1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1" fillId="3" borderId="5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20" xfId="1" applyNumberFormat="1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3" borderId="10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4" fillId="3" borderId="10" xfId="1" applyNumberFormat="1" applyFont="1" applyFill="1" applyBorder="1" applyAlignment="1">
      <alignment horizontal="center" vertical="top" wrapText="1"/>
    </xf>
    <xf numFmtId="0" fontId="4" fillId="3" borderId="6" xfId="1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/>
    </xf>
    <xf numFmtId="14" fontId="10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5" borderId="30" xfId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0" xfId="0" applyFont="1"/>
    <xf numFmtId="1" fontId="14" fillId="0" borderId="0" xfId="0" applyNumberFormat="1" applyFont="1"/>
  </cellXfs>
  <cellStyles count="5">
    <cellStyle name="Обычный" xfId="0" builtinId="0"/>
    <cellStyle name="Обычный 2" xfId="2"/>
    <cellStyle name="Обычный_Лист1" xfId="1"/>
    <cellStyle name="Обычный_Лист1 2" xfId="3"/>
    <cellStyle name="Пояснение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64" zoomScale="120" zoomScaleNormal="120" workbookViewId="0">
      <selection activeCell="C78" sqref="C78"/>
    </sheetView>
  </sheetViews>
  <sheetFormatPr defaultRowHeight="15" x14ac:dyDescent="0.25"/>
  <cols>
    <col min="2" max="2" width="17.28515625" customWidth="1"/>
    <col min="3" max="3" width="22.42578125" customWidth="1"/>
    <col min="4" max="4" width="21" customWidth="1"/>
    <col min="5" max="5" width="16" customWidth="1"/>
    <col min="6" max="6" width="15.5703125" customWidth="1"/>
    <col min="7" max="7" width="17.42578125" customWidth="1"/>
    <col min="8" max="14" width="9.140625" hidden="1" customWidth="1"/>
    <col min="15" max="15" width="9" hidden="1" customWidth="1"/>
    <col min="16" max="16" width="9.140625" hidden="1" customWidth="1"/>
  </cols>
  <sheetData>
    <row r="1" spans="1:17" x14ac:dyDescent="0.25">
      <c r="A1" s="27"/>
      <c r="B1" s="27"/>
      <c r="C1" s="27"/>
      <c r="D1" s="27"/>
      <c r="E1" s="27"/>
      <c r="F1" s="27"/>
      <c r="G1" s="28" t="s">
        <v>5</v>
      </c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36.75" customHeight="1" x14ac:dyDescent="0.25">
      <c r="A2" s="110" t="s">
        <v>154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27"/>
    </row>
    <row r="3" spans="1:17" ht="41.25" customHeight="1" x14ac:dyDescent="0.25">
      <c r="A3" s="116" t="s">
        <v>0</v>
      </c>
      <c r="B3" s="116" t="s">
        <v>1</v>
      </c>
      <c r="C3" s="118" t="s">
        <v>2</v>
      </c>
      <c r="D3" s="118" t="s">
        <v>3</v>
      </c>
      <c r="E3" s="120" t="s">
        <v>4</v>
      </c>
      <c r="F3" s="120"/>
      <c r="G3" s="121"/>
      <c r="H3" s="114"/>
      <c r="I3" s="115"/>
      <c r="J3" s="115"/>
      <c r="K3" s="115"/>
      <c r="L3" s="115"/>
      <c r="M3" s="112"/>
      <c r="N3" s="113"/>
      <c r="O3" s="113"/>
      <c r="P3" s="113"/>
      <c r="Q3" s="113"/>
    </row>
    <row r="4" spans="1:17" x14ac:dyDescent="0.25">
      <c r="A4" s="117"/>
      <c r="B4" s="117"/>
      <c r="C4" s="119"/>
      <c r="D4" s="119"/>
      <c r="E4" s="29" t="s">
        <v>9</v>
      </c>
      <c r="F4" s="29" t="s">
        <v>10</v>
      </c>
      <c r="G4" s="29" t="s">
        <v>11</v>
      </c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x14ac:dyDescent="0.25">
      <c r="A5" s="100">
        <v>1</v>
      </c>
      <c r="B5" s="97" t="s">
        <v>12</v>
      </c>
      <c r="C5" s="52">
        <v>46037</v>
      </c>
      <c r="D5" s="4" t="s">
        <v>13</v>
      </c>
      <c r="E5" s="5">
        <v>3</v>
      </c>
      <c r="F5" s="5">
        <v>2</v>
      </c>
      <c r="G5" s="5">
        <v>2</v>
      </c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x14ac:dyDescent="0.25">
      <c r="A6" s="108"/>
      <c r="B6" s="106"/>
      <c r="C6" s="52">
        <v>46402</v>
      </c>
      <c r="D6" s="4" t="s">
        <v>14</v>
      </c>
      <c r="E6" s="5">
        <v>2</v>
      </c>
      <c r="F6" s="5">
        <v>2</v>
      </c>
      <c r="G6" s="5">
        <v>2</v>
      </c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26.25" x14ac:dyDescent="0.25">
      <c r="A7" s="108"/>
      <c r="B7" s="106"/>
      <c r="C7" s="52">
        <v>47133</v>
      </c>
      <c r="D7" s="6" t="s">
        <v>15</v>
      </c>
      <c r="E7" s="5">
        <v>3</v>
      </c>
      <c r="F7" s="5">
        <v>2</v>
      </c>
      <c r="G7" s="5">
        <v>2</v>
      </c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39" x14ac:dyDescent="0.25">
      <c r="A8" s="108"/>
      <c r="B8" s="106"/>
      <c r="C8" s="52">
        <v>45672</v>
      </c>
      <c r="D8" s="6" t="s">
        <v>16</v>
      </c>
      <c r="E8" s="5">
        <v>1</v>
      </c>
      <c r="F8" s="5">
        <v>1</v>
      </c>
      <c r="G8" s="5">
        <v>1</v>
      </c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26.25" x14ac:dyDescent="0.25">
      <c r="A9" s="108"/>
      <c r="B9" s="106"/>
      <c r="C9" s="52">
        <v>38010</v>
      </c>
      <c r="D9" s="6" t="s">
        <v>17</v>
      </c>
      <c r="E9" s="5">
        <v>3</v>
      </c>
      <c r="F9" s="5">
        <v>3</v>
      </c>
      <c r="G9" s="5">
        <v>3</v>
      </c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x14ac:dyDescent="0.25">
      <c r="A10" s="108"/>
      <c r="B10" s="106"/>
      <c r="C10" s="52">
        <v>10973</v>
      </c>
      <c r="D10" s="4" t="s">
        <v>18</v>
      </c>
      <c r="E10" s="5">
        <v>3</v>
      </c>
      <c r="F10" s="5">
        <v>3</v>
      </c>
      <c r="G10" s="5">
        <v>3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51.75" x14ac:dyDescent="0.25">
      <c r="A11" s="109"/>
      <c r="B11" s="107"/>
      <c r="C11" s="52">
        <v>40556</v>
      </c>
      <c r="D11" s="6" t="s">
        <v>19</v>
      </c>
      <c r="E11" s="5">
        <v>2</v>
      </c>
      <c r="F11" s="5">
        <v>2</v>
      </c>
      <c r="G11" s="5">
        <v>2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26.25" x14ac:dyDescent="0.25">
      <c r="A12" s="45">
        <v>2</v>
      </c>
      <c r="B12" s="41" t="s">
        <v>27</v>
      </c>
      <c r="C12" s="30" t="s">
        <v>28</v>
      </c>
      <c r="D12" s="6" t="s">
        <v>29</v>
      </c>
      <c r="E12" s="16">
        <v>2</v>
      </c>
      <c r="F12" s="16">
        <v>2</v>
      </c>
      <c r="G12" s="16">
        <v>2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51.75" x14ac:dyDescent="0.25">
      <c r="A13" s="100">
        <v>3</v>
      </c>
      <c r="B13" s="97" t="s">
        <v>30</v>
      </c>
      <c r="C13" s="31" t="s">
        <v>31</v>
      </c>
      <c r="D13" s="6" t="s">
        <v>155</v>
      </c>
      <c r="E13" s="32">
        <v>2</v>
      </c>
      <c r="F13" s="32">
        <v>4</v>
      </c>
      <c r="G13" s="32">
        <v>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x14ac:dyDescent="0.25">
      <c r="A14" s="98"/>
      <c r="B14" s="98"/>
      <c r="C14" s="7" t="s">
        <v>32</v>
      </c>
      <c r="D14" s="33" t="s">
        <v>156</v>
      </c>
      <c r="E14" s="5">
        <v>2</v>
      </c>
      <c r="F14" s="5">
        <v>2</v>
      </c>
      <c r="G14" s="5">
        <v>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x14ac:dyDescent="0.25">
      <c r="A15" s="98"/>
      <c r="B15" s="98"/>
      <c r="C15" s="7" t="s">
        <v>33</v>
      </c>
      <c r="D15" s="6" t="s">
        <v>13</v>
      </c>
      <c r="E15" s="5">
        <v>1</v>
      </c>
      <c r="F15" s="5">
        <v>1</v>
      </c>
      <c r="G15" s="5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x14ac:dyDescent="0.25">
      <c r="A16" s="98"/>
      <c r="B16" s="98"/>
      <c r="C16" s="7" t="s">
        <v>34</v>
      </c>
      <c r="D16" s="6" t="s">
        <v>157</v>
      </c>
      <c r="E16" s="5">
        <v>2</v>
      </c>
      <c r="F16" s="5">
        <v>2</v>
      </c>
      <c r="G16" s="5">
        <v>2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39" x14ac:dyDescent="0.25">
      <c r="A17" s="99"/>
      <c r="B17" s="99"/>
      <c r="C17" s="5">
        <v>18447</v>
      </c>
      <c r="D17" s="6" t="s">
        <v>158</v>
      </c>
      <c r="E17" s="5">
        <v>1</v>
      </c>
      <c r="F17" s="5">
        <v>1</v>
      </c>
      <c r="G17" s="5">
        <v>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39" x14ac:dyDescent="0.25">
      <c r="A18" s="100">
        <v>4</v>
      </c>
      <c r="B18" s="97" t="s">
        <v>38</v>
      </c>
      <c r="C18" s="31" t="s">
        <v>39</v>
      </c>
      <c r="D18" s="6" t="s">
        <v>40</v>
      </c>
      <c r="E18" s="32">
        <v>1</v>
      </c>
      <c r="F18" s="32">
        <v>1</v>
      </c>
      <c r="G18" s="32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39" x14ac:dyDescent="0.25">
      <c r="A19" s="98"/>
      <c r="B19" s="98"/>
      <c r="C19" s="31" t="s">
        <v>39</v>
      </c>
      <c r="D19" s="6" t="s">
        <v>41</v>
      </c>
      <c r="E19" s="32">
        <v>1</v>
      </c>
      <c r="F19" s="32">
        <v>0</v>
      </c>
      <c r="G19" s="32">
        <v>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39" x14ac:dyDescent="0.25">
      <c r="A20" s="98"/>
      <c r="B20" s="98"/>
      <c r="C20" s="31" t="s">
        <v>39</v>
      </c>
      <c r="D20" s="6" t="s">
        <v>42</v>
      </c>
      <c r="E20" s="32">
        <v>1</v>
      </c>
      <c r="F20" s="32">
        <v>1</v>
      </c>
      <c r="G20" s="32">
        <v>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39" x14ac:dyDescent="0.25">
      <c r="A21" s="98"/>
      <c r="B21" s="98"/>
      <c r="C21" s="31" t="s">
        <v>43</v>
      </c>
      <c r="D21" s="6" t="s">
        <v>44</v>
      </c>
      <c r="E21" s="32">
        <v>1</v>
      </c>
      <c r="F21" s="32">
        <v>0</v>
      </c>
      <c r="G21" s="32">
        <v>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x14ac:dyDescent="0.25">
      <c r="A22" s="98"/>
      <c r="B22" s="98"/>
      <c r="C22" s="31" t="s">
        <v>33</v>
      </c>
      <c r="D22" s="6" t="s">
        <v>45</v>
      </c>
      <c r="E22" s="32">
        <v>0</v>
      </c>
      <c r="F22" s="32">
        <v>1</v>
      </c>
      <c r="G22" s="32">
        <v>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x14ac:dyDescent="0.25">
      <c r="A23" s="98"/>
      <c r="B23" s="98"/>
      <c r="C23" s="31" t="s">
        <v>46</v>
      </c>
      <c r="D23" s="6" t="s">
        <v>47</v>
      </c>
      <c r="E23" s="32">
        <v>1</v>
      </c>
      <c r="F23" s="32">
        <v>0</v>
      </c>
      <c r="G23" s="32">
        <v>1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26.25" x14ac:dyDescent="0.25">
      <c r="A24" s="98"/>
      <c r="B24" s="98"/>
      <c r="C24" s="31" t="s">
        <v>48</v>
      </c>
      <c r="D24" s="6" t="s">
        <v>49</v>
      </c>
      <c r="E24" s="32">
        <v>0</v>
      </c>
      <c r="F24" s="32">
        <v>1</v>
      </c>
      <c r="G24" s="32">
        <v>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26.25" x14ac:dyDescent="0.25">
      <c r="A25" s="99"/>
      <c r="B25" s="99"/>
      <c r="C25" s="31" t="s">
        <v>34</v>
      </c>
      <c r="D25" s="6" t="s">
        <v>50</v>
      </c>
      <c r="E25" s="32">
        <v>1</v>
      </c>
      <c r="F25" s="32">
        <v>0</v>
      </c>
      <c r="G25" s="32">
        <v>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25.5" x14ac:dyDescent="0.25">
      <c r="A26" s="46">
        <v>5</v>
      </c>
      <c r="B26" s="42" t="s">
        <v>74</v>
      </c>
      <c r="C26" s="5">
        <v>11453</v>
      </c>
      <c r="D26" s="51" t="s">
        <v>75</v>
      </c>
      <c r="E26" s="32">
        <v>1</v>
      </c>
      <c r="F26" s="32">
        <v>1</v>
      </c>
      <c r="G26" s="32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39" x14ac:dyDescent="0.25">
      <c r="A27" s="100">
        <v>6</v>
      </c>
      <c r="B27" s="97" t="s">
        <v>76</v>
      </c>
      <c r="C27" s="31" t="s">
        <v>77</v>
      </c>
      <c r="D27" s="6" t="s">
        <v>78</v>
      </c>
      <c r="E27" s="32">
        <v>10</v>
      </c>
      <c r="F27" s="5">
        <v>0</v>
      </c>
      <c r="G27" s="5">
        <v>0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26.25" x14ac:dyDescent="0.25">
      <c r="A28" s="99"/>
      <c r="B28" s="99"/>
      <c r="C28" s="31" t="s">
        <v>79</v>
      </c>
      <c r="D28" s="6" t="s">
        <v>80</v>
      </c>
      <c r="E28" s="32">
        <v>10</v>
      </c>
      <c r="F28" s="5">
        <v>0</v>
      </c>
      <c r="G28" s="5">
        <v>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39" x14ac:dyDescent="0.25">
      <c r="A29" s="101">
        <v>7</v>
      </c>
      <c r="B29" s="103" t="s">
        <v>145</v>
      </c>
      <c r="C29" s="14">
        <v>43108</v>
      </c>
      <c r="D29" s="6" t="s">
        <v>81</v>
      </c>
      <c r="E29" s="13">
        <v>3</v>
      </c>
      <c r="F29" s="13">
        <v>3</v>
      </c>
      <c r="G29" s="13">
        <v>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26.25" x14ac:dyDescent="0.25">
      <c r="A30" s="98"/>
      <c r="B30" s="104"/>
      <c r="C30" s="14">
        <v>37665</v>
      </c>
      <c r="D30" s="6" t="s">
        <v>82</v>
      </c>
      <c r="E30" s="13">
        <v>2</v>
      </c>
      <c r="F30" s="13">
        <v>2</v>
      </c>
      <c r="G30" s="13">
        <v>2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99"/>
      <c r="B31" s="105"/>
      <c r="C31" s="14">
        <v>39126</v>
      </c>
      <c r="D31" s="6" t="s">
        <v>83</v>
      </c>
      <c r="E31" s="13">
        <v>3</v>
      </c>
      <c r="F31" s="13">
        <v>3</v>
      </c>
      <c r="G31" s="13">
        <v>3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39" x14ac:dyDescent="0.25">
      <c r="A32" s="47">
        <v>8</v>
      </c>
      <c r="B32" s="43" t="s">
        <v>85</v>
      </c>
      <c r="C32" s="34" t="s">
        <v>86</v>
      </c>
      <c r="D32" s="6" t="s">
        <v>87</v>
      </c>
      <c r="E32" s="16">
        <v>1</v>
      </c>
      <c r="F32" s="16">
        <v>1</v>
      </c>
      <c r="G32" s="16">
        <v>1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02.75" x14ac:dyDescent="0.25">
      <c r="A33" s="48">
        <v>9</v>
      </c>
      <c r="B33" s="44" t="s">
        <v>96</v>
      </c>
      <c r="C33" s="35" t="s">
        <v>97</v>
      </c>
      <c r="D33" s="36" t="s">
        <v>98</v>
      </c>
      <c r="E33" s="19">
        <v>2</v>
      </c>
      <c r="F33" s="19">
        <v>0</v>
      </c>
      <c r="G33" s="19">
        <v>0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5">
      <c r="A34" s="101">
        <v>10</v>
      </c>
      <c r="B34" s="101" t="s">
        <v>99</v>
      </c>
      <c r="C34" s="19">
        <v>22854</v>
      </c>
      <c r="D34" s="6" t="s">
        <v>159</v>
      </c>
      <c r="E34" s="56">
        <v>2</v>
      </c>
      <c r="F34" s="56">
        <v>1</v>
      </c>
      <c r="G34" s="56">
        <v>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5">
      <c r="A35" s="102"/>
      <c r="B35" s="102"/>
      <c r="C35" s="19">
        <v>19143</v>
      </c>
      <c r="D35" s="6" t="s">
        <v>160</v>
      </c>
      <c r="E35" s="56">
        <v>3</v>
      </c>
      <c r="F35" s="56">
        <v>3</v>
      </c>
      <c r="G35" s="56">
        <v>3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26.25" x14ac:dyDescent="0.25">
      <c r="A36" s="102"/>
      <c r="B36" s="102"/>
      <c r="C36" s="53">
        <v>16027</v>
      </c>
      <c r="D36" s="37" t="s">
        <v>161</v>
      </c>
      <c r="E36" s="56">
        <v>2</v>
      </c>
      <c r="F36" s="56">
        <v>2</v>
      </c>
      <c r="G36" s="56">
        <v>2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64.5" x14ac:dyDescent="0.25">
      <c r="A37" s="90">
        <v>11</v>
      </c>
      <c r="B37" s="88" t="s">
        <v>144</v>
      </c>
      <c r="C37" s="38">
        <v>15474</v>
      </c>
      <c r="D37" s="6" t="s">
        <v>100</v>
      </c>
      <c r="E37" s="55">
        <v>15</v>
      </c>
      <c r="F37" s="55">
        <v>15</v>
      </c>
      <c r="G37" s="55">
        <v>20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90"/>
      <c r="B38" s="89"/>
      <c r="C38" s="38">
        <v>18897</v>
      </c>
      <c r="D38" s="6" t="s">
        <v>101</v>
      </c>
      <c r="E38" s="38">
        <v>5</v>
      </c>
      <c r="F38" s="38">
        <v>5</v>
      </c>
      <c r="G38" s="38">
        <v>7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5">
      <c r="A39" s="90"/>
      <c r="B39" s="89"/>
      <c r="C39" s="38">
        <v>12759</v>
      </c>
      <c r="D39" s="6" t="s">
        <v>102</v>
      </c>
      <c r="E39" s="38">
        <v>7</v>
      </c>
      <c r="F39" s="38">
        <v>10</v>
      </c>
      <c r="G39" s="38">
        <v>15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38.25" x14ac:dyDescent="0.25">
      <c r="A40" s="94">
        <v>12</v>
      </c>
      <c r="B40" s="91" t="s">
        <v>103</v>
      </c>
      <c r="C40" s="17" t="s">
        <v>104</v>
      </c>
      <c r="D40" s="18" t="s">
        <v>81</v>
      </c>
      <c r="E40" s="19">
        <v>1</v>
      </c>
      <c r="F40" s="19">
        <v>1</v>
      </c>
      <c r="G40" s="19">
        <v>1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38.25" x14ac:dyDescent="0.25">
      <c r="A41" s="95"/>
      <c r="B41" s="92"/>
      <c r="C41" s="17" t="s">
        <v>105</v>
      </c>
      <c r="D41" s="18" t="s">
        <v>106</v>
      </c>
      <c r="E41" s="19">
        <v>1</v>
      </c>
      <c r="F41" s="19">
        <v>2</v>
      </c>
      <c r="G41" s="19">
        <v>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51" x14ac:dyDescent="0.25">
      <c r="A42" s="95"/>
      <c r="B42" s="92"/>
      <c r="C42" s="17" t="s">
        <v>107</v>
      </c>
      <c r="D42" s="18" t="s">
        <v>108</v>
      </c>
      <c r="E42" s="19">
        <v>1</v>
      </c>
      <c r="F42" s="19">
        <v>1</v>
      </c>
      <c r="G42" s="19">
        <v>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25.5" x14ac:dyDescent="0.25">
      <c r="A43" s="95"/>
      <c r="B43" s="92"/>
      <c r="C43" s="17" t="s">
        <v>109</v>
      </c>
      <c r="D43" s="18" t="s">
        <v>110</v>
      </c>
      <c r="E43" s="19">
        <v>2</v>
      </c>
      <c r="F43" s="19">
        <v>2</v>
      </c>
      <c r="G43" s="19">
        <v>2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63.75" x14ac:dyDescent="0.25">
      <c r="A44" s="95"/>
      <c r="B44" s="92"/>
      <c r="C44" s="17" t="s">
        <v>31</v>
      </c>
      <c r="D44" s="18" t="s">
        <v>111</v>
      </c>
      <c r="E44" s="19">
        <v>2</v>
      </c>
      <c r="F44" s="19">
        <v>2</v>
      </c>
      <c r="G44" s="19">
        <v>2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38.25" x14ac:dyDescent="0.25">
      <c r="A45" s="95"/>
      <c r="B45" s="92"/>
      <c r="C45" s="17" t="s">
        <v>112</v>
      </c>
      <c r="D45" s="18" t="s">
        <v>113</v>
      </c>
      <c r="E45" s="19">
        <v>3</v>
      </c>
      <c r="F45" s="19">
        <v>3</v>
      </c>
      <c r="G45" s="19">
        <v>3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95"/>
      <c r="B46" s="92"/>
      <c r="C46" s="17" t="s">
        <v>34</v>
      </c>
      <c r="D46" s="39" t="s">
        <v>114</v>
      </c>
      <c r="E46" s="19">
        <v>1</v>
      </c>
      <c r="F46" s="19">
        <v>1</v>
      </c>
      <c r="G46" s="19">
        <v>1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38.25" x14ac:dyDescent="0.25">
      <c r="A47" s="95"/>
      <c r="B47" s="92"/>
      <c r="C47" s="17" t="s">
        <v>115</v>
      </c>
      <c r="D47" s="18" t="s">
        <v>116</v>
      </c>
      <c r="E47" s="19">
        <v>1</v>
      </c>
      <c r="F47" s="19">
        <v>1</v>
      </c>
      <c r="G47" s="19">
        <v>1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x14ac:dyDescent="0.25">
      <c r="A48" s="95"/>
      <c r="B48" s="92"/>
      <c r="C48" s="17" t="s">
        <v>117</v>
      </c>
      <c r="D48" s="39" t="s">
        <v>118</v>
      </c>
      <c r="E48" s="19">
        <v>3</v>
      </c>
      <c r="F48" s="19">
        <v>3</v>
      </c>
      <c r="G48" s="19">
        <v>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51" x14ac:dyDescent="0.25">
      <c r="A49" s="95"/>
      <c r="B49" s="92"/>
      <c r="C49" s="17" t="s">
        <v>119</v>
      </c>
      <c r="D49" s="18" t="s">
        <v>120</v>
      </c>
      <c r="E49" s="19">
        <v>1</v>
      </c>
      <c r="F49" s="19">
        <v>1</v>
      </c>
      <c r="G49" s="19">
        <v>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25.5" x14ac:dyDescent="0.25">
      <c r="A50" s="95"/>
      <c r="B50" s="92"/>
      <c r="C50" s="17" t="s">
        <v>121</v>
      </c>
      <c r="D50" s="18" t="s">
        <v>122</v>
      </c>
      <c r="E50" s="19">
        <v>2</v>
      </c>
      <c r="F50" s="19">
        <v>2</v>
      </c>
      <c r="G50" s="19">
        <v>3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25.5" x14ac:dyDescent="0.25">
      <c r="A51" s="96"/>
      <c r="B51" s="93"/>
      <c r="C51" s="17" t="s">
        <v>123</v>
      </c>
      <c r="D51" s="18" t="s">
        <v>124</v>
      </c>
      <c r="E51" s="19">
        <v>2</v>
      </c>
      <c r="F51" s="19">
        <v>2</v>
      </c>
      <c r="G51" s="19">
        <v>2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x14ac:dyDescent="0.25">
      <c r="A52" s="134">
        <v>13</v>
      </c>
      <c r="B52" s="132" t="s">
        <v>146</v>
      </c>
      <c r="C52" s="54">
        <v>46037</v>
      </c>
      <c r="D52" s="24" t="s">
        <v>147</v>
      </c>
      <c r="E52" s="25">
        <v>1</v>
      </c>
      <c r="F52" s="25">
        <v>1</v>
      </c>
      <c r="G52" s="25">
        <v>1</v>
      </c>
      <c r="H52" s="26"/>
      <c r="I52" s="26"/>
      <c r="J52" s="26"/>
      <c r="K52" s="26"/>
      <c r="L52" s="26"/>
      <c r="M52" s="26"/>
      <c r="N52" s="26"/>
      <c r="O52" s="27"/>
      <c r="P52" s="27"/>
      <c r="Q52" s="27"/>
    </row>
    <row r="53" spans="1:17" x14ac:dyDescent="0.25">
      <c r="A53" s="135"/>
      <c r="B53" s="132"/>
      <c r="C53" s="54">
        <v>46402</v>
      </c>
      <c r="D53" s="24" t="s">
        <v>47</v>
      </c>
      <c r="E53" s="25">
        <v>2</v>
      </c>
      <c r="F53" s="25">
        <v>1</v>
      </c>
      <c r="G53" s="25">
        <v>1</v>
      </c>
      <c r="H53" s="26"/>
      <c r="I53" s="26"/>
      <c r="J53" s="26"/>
      <c r="K53" s="26"/>
      <c r="L53" s="26"/>
      <c r="M53" s="26"/>
      <c r="N53" s="26"/>
      <c r="O53" s="27"/>
      <c r="P53" s="27"/>
      <c r="Q53" s="27"/>
    </row>
    <row r="54" spans="1:17" ht="39" x14ac:dyDescent="0.25">
      <c r="A54" s="135"/>
      <c r="B54" s="132"/>
      <c r="C54" s="54">
        <v>44941</v>
      </c>
      <c r="D54" s="24" t="s">
        <v>148</v>
      </c>
      <c r="E54" s="25">
        <v>2</v>
      </c>
      <c r="F54" s="25">
        <v>2</v>
      </c>
      <c r="G54" s="25">
        <v>2</v>
      </c>
      <c r="H54" s="26"/>
      <c r="I54" s="26"/>
      <c r="J54" s="26"/>
      <c r="K54" s="26"/>
      <c r="L54" s="26"/>
      <c r="M54" s="26"/>
      <c r="N54" s="26"/>
      <c r="O54" s="27"/>
      <c r="P54" s="27"/>
      <c r="Q54" s="27"/>
    </row>
    <row r="55" spans="1:17" ht="26.25" x14ac:dyDescent="0.25">
      <c r="A55" s="135"/>
      <c r="B55" s="132"/>
      <c r="C55" s="54">
        <v>45672</v>
      </c>
      <c r="D55" s="24" t="s">
        <v>149</v>
      </c>
      <c r="E55" s="25">
        <v>1</v>
      </c>
      <c r="F55" s="25">
        <v>1</v>
      </c>
      <c r="G55" s="25">
        <v>1</v>
      </c>
      <c r="H55" s="26"/>
      <c r="I55" s="26"/>
      <c r="J55" s="26"/>
      <c r="K55" s="26"/>
      <c r="L55" s="26"/>
      <c r="M55" s="26"/>
      <c r="N55" s="26"/>
      <c r="O55" s="27"/>
      <c r="P55" s="27"/>
      <c r="Q55" s="27"/>
    </row>
    <row r="56" spans="1:17" ht="39" x14ac:dyDescent="0.25">
      <c r="A56" s="135"/>
      <c r="B56" s="132"/>
      <c r="C56" s="54">
        <v>38367</v>
      </c>
      <c r="D56" s="24" t="s">
        <v>150</v>
      </c>
      <c r="E56" s="25">
        <v>1</v>
      </c>
      <c r="F56" s="25">
        <v>1</v>
      </c>
      <c r="G56" s="25">
        <v>1</v>
      </c>
      <c r="H56" s="26"/>
      <c r="I56" s="26"/>
      <c r="J56" s="26"/>
      <c r="K56" s="26"/>
      <c r="L56" s="26"/>
      <c r="M56" s="26"/>
      <c r="N56" s="26"/>
      <c r="O56" s="27"/>
      <c r="P56" s="27"/>
      <c r="Q56" s="27"/>
    </row>
    <row r="57" spans="1:17" ht="26.25" x14ac:dyDescent="0.25">
      <c r="A57" s="135"/>
      <c r="B57" s="132"/>
      <c r="C57" s="54">
        <v>47133</v>
      </c>
      <c r="D57" s="24" t="s">
        <v>49</v>
      </c>
      <c r="E57" s="25">
        <v>1</v>
      </c>
      <c r="F57" s="25">
        <v>1</v>
      </c>
      <c r="G57" s="25">
        <v>1</v>
      </c>
      <c r="H57" s="26"/>
      <c r="I57" s="26"/>
      <c r="J57" s="26"/>
      <c r="K57" s="26"/>
      <c r="L57" s="26"/>
      <c r="M57" s="26"/>
      <c r="N57" s="26"/>
      <c r="O57" s="27"/>
      <c r="P57" s="27"/>
      <c r="Q57" s="27"/>
    </row>
    <row r="58" spans="1:17" ht="26.25" x14ac:dyDescent="0.25">
      <c r="A58" s="135"/>
      <c r="B58" s="132"/>
      <c r="C58" s="54">
        <v>37647</v>
      </c>
      <c r="D58" s="24" t="s">
        <v>151</v>
      </c>
      <c r="E58" s="25">
        <v>0</v>
      </c>
      <c r="F58" s="25">
        <v>1</v>
      </c>
      <c r="G58" s="25">
        <v>0</v>
      </c>
      <c r="H58" s="26"/>
      <c r="I58" s="26"/>
      <c r="J58" s="26"/>
      <c r="K58" s="26"/>
      <c r="L58" s="26"/>
      <c r="M58" s="26"/>
      <c r="N58" s="26"/>
      <c r="O58" s="27"/>
      <c r="P58" s="27"/>
      <c r="Q58" s="27"/>
    </row>
    <row r="59" spans="1:17" x14ac:dyDescent="0.25">
      <c r="A59" s="135"/>
      <c r="B59" s="132"/>
      <c r="C59" s="54">
        <v>13164</v>
      </c>
      <c r="D59" s="24" t="s">
        <v>118</v>
      </c>
      <c r="E59" s="25">
        <v>0</v>
      </c>
      <c r="F59" s="25">
        <v>1</v>
      </c>
      <c r="G59" s="25">
        <v>0</v>
      </c>
      <c r="H59" s="26"/>
      <c r="I59" s="26"/>
      <c r="J59" s="26"/>
      <c r="K59" s="26"/>
      <c r="L59" s="26"/>
      <c r="M59" s="26"/>
      <c r="N59" s="26"/>
      <c r="O59" s="27"/>
      <c r="P59" s="27"/>
      <c r="Q59" s="27"/>
    </row>
    <row r="60" spans="1:17" ht="64.5" x14ac:dyDescent="0.25">
      <c r="A60" s="135"/>
      <c r="B60" s="132"/>
      <c r="C60" s="54">
        <v>40191</v>
      </c>
      <c r="D60" s="24" t="s">
        <v>152</v>
      </c>
      <c r="E60" s="25">
        <v>1</v>
      </c>
      <c r="F60" s="25">
        <v>1</v>
      </c>
      <c r="G60" s="25">
        <v>1</v>
      </c>
      <c r="H60" s="26"/>
      <c r="I60" s="26"/>
      <c r="J60" s="26"/>
      <c r="K60" s="26"/>
      <c r="L60" s="26"/>
      <c r="M60" s="26"/>
      <c r="N60" s="26"/>
      <c r="O60" s="27"/>
      <c r="P60" s="27"/>
      <c r="Q60" s="27"/>
    </row>
    <row r="61" spans="1:17" ht="51.75" x14ac:dyDescent="0.25">
      <c r="A61" s="135"/>
      <c r="B61" s="132"/>
      <c r="C61" s="54">
        <v>41647</v>
      </c>
      <c r="D61" s="24" t="s">
        <v>153</v>
      </c>
      <c r="E61" s="25">
        <v>1</v>
      </c>
      <c r="F61" s="25">
        <v>1</v>
      </c>
      <c r="G61" s="25">
        <v>1</v>
      </c>
      <c r="H61" s="26"/>
      <c r="I61" s="26"/>
      <c r="J61" s="26"/>
      <c r="K61" s="26"/>
      <c r="L61" s="26"/>
      <c r="M61" s="26"/>
      <c r="N61" s="26"/>
      <c r="O61" s="27"/>
      <c r="P61" s="27"/>
      <c r="Q61" s="27"/>
    </row>
    <row r="62" spans="1:17" x14ac:dyDescent="0.25">
      <c r="A62" s="135"/>
      <c r="B62" s="133"/>
      <c r="C62" s="59">
        <v>10973</v>
      </c>
      <c r="D62" s="60" t="s">
        <v>114</v>
      </c>
      <c r="E62" s="61">
        <v>1</v>
      </c>
      <c r="F62" s="61">
        <v>1</v>
      </c>
      <c r="G62" s="61">
        <v>1</v>
      </c>
      <c r="H62" s="26"/>
      <c r="I62" s="26"/>
      <c r="J62" s="26"/>
      <c r="K62" s="26"/>
      <c r="L62" s="26"/>
      <c r="M62" s="26"/>
      <c r="N62" s="26"/>
      <c r="O62" s="27"/>
      <c r="P62" s="27"/>
      <c r="Q62" s="27"/>
    </row>
    <row r="63" spans="1:17" ht="30" customHeight="1" x14ac:dyDescent="0.25">
      <c r="A63" s="130">
        <v>14</v>
      </c>
      <c r="B63" s="128" t="s">
        <v>168</v>
      </c>
      <c r="C63" s="54" t="s">
        <v>169</v>
      </c>
      <c r="D63" s="63" t="s">
        <v>170</v>
      </c>
      <c r="E63" s="64">
        <v>1</v>
      </c>
      <c r="F63" s="64">
        <v>1</v>
      </c>
      <c r="G63" s="62">
        <v>0</v>
      </c>
    </row>
    <row r="64" spans="1:17" ht="26.25" x14ac:dyDescent="0.25">
      <c r="A64" s="131"/>
      <c r="B64" s="129"/>
      <c r="C64" s="66">
        <v>16626</v>
      </c>
      <c r="D64" s="24" t="s">
        <v>171</v>
      </c>
      <c r="E64" s="65">
        <v>1</v>
      </c>
      <c r="F64" s="65">
        <v>0</v>
      </c>
      <c r="G64" s="22">
        <v>0</v>
      </c>
    </row>
    <row r="65" spans="1:16" x14ac:dyDescent="0.25">
      <c r="A65" s="125">
        <v>15</v>
      </c>
      <c r="B65" s="122" t="s">
        <v>176</v>
      </c>
      <c r="C65" s="62">
        <v>19137</v>
      </c>
      <c r="D65" s="24" t="s">
        <v>177</v>
      </c>
      <c r="E65" s="62">
        <v>1</v>
      </c>
      <c r="F65" s="62">
        <v>1</v>
      </c>
      <c r="G65" s="62">
        <v>1</v>
      </c>
    </row>
    <row r="66" spans="1:16" ht="39" x14ac:dyDescent="0.25">
      <c r="A66" s="126"/>
      <c r="B66" s="123"/>
      <c r="C66" s="62">
        <v>14901</v>
      </c>
      <c r="D66" s="24" t="s">
        <v>178</v>
      </c>
      <c r="E66" s="62">
        <v>1</v>
      </c>
      <c r="F66" s="62">
        <v>1</v>
      </c>
      <c r="G66" s="62">
        <v>1</v>
      </c>
    </row>
    <row r="67" spans="1:16" ht="39" x14ac:dyDescent="0.25">
      <c r="A67" s="126"/>
      <c r="B67" s="123"/>
      <c r="C67" s="62">
        <v>18494</v>
      </c>
      <c r="D67" s="24" t="s">
        <v>179</v>
      </c>
      <c r="E67" s="62">
        <v>1</v>
      </c>
      <c r="F67" s="62">
        <v>1</v>
      </c>
      <c r="G67" s="62">
        <v>1</v>
      </c>
    </row>
    <row r="68" spans="1:16" x14ac:dyDescent="0.25">
      <c r="A68" s="126"/>
      <c r="B68" s="123"/>
      <c r="C68" s="62">
        <v>18559</v>
      </c>
      <c r="D68" s="24" t="s">
        <v>180</v>
      </c>
      <c r="E68" s="62">
        <v>1</v>
      </c>
      <c r="F68" s="62">
        <v>1</v>
      </c>
      <c r="G68" s="62">
        <v>1</v>
      </c>
    </row>
    <row r="69" spans="1:16" x14ac:dyDescent="0.25">
      <c r="A69" s="127"/>
      <c r="B69" s="124"/>
      <c r="C69" s="62">
        <v>16472</v>
      </c>
      <c r="D69" s="24" t="s">
        <v>181</v>
      </c>
      <c r="E69" s="62">
        <v>1</v>
      </c>
      <c r="F69" s="62">
        <v>1</v>
      </c>
      <c r="G69" s="62">
        <v>1</v>
      </c>
    </row>
    <row r="70" spans="1:16" ht="51" x14ac:dyDescent="0.25">
      <c r="A70" s="73">
        <v>16</v>
      </c>
      <c r="B70" s="78" t="s">
        <v>182</v>
      </c>
      <c r="C70" s="75">
        <v>38365</v>
      </c>
      <c r="D70" s="76" t="s">
        <v>108</v>
      </c>
      <c r="E70" s="77">
        <v>2</v>
      </c>
      <c r="F70" s="77">
        <v>2</v>
      </c>
      <c r="G70" s="74">
        <v>2</v>
      </c>
    </row>
    <row r="71" spans="1:16" x14ac:dyDescent="0.25">
      <c r="A71" s="169">
        <v>17</v>
      </c>
      <c r="B71" s="172" t="s">
        <v>183</v>
      </c>
      <c r="C71" s="167" t="s">
        <v>184</v>
      </c>
      <c r="D71" s="168" t="s">
        <v>159</v>
      </c>
      <c r="E71" s="168">
        <v>2</v>
      </c>
      <c r="F71" s="168">
        <v>2</v>
      </c>
      <c r="G71" s="168">
        <v>2</v>
      </c>
    </row>
    <row r="72" spans="1:16" x14ac:dyDescent="0.25">
      <c r="A72" s="170"/>
      <c r="B72" s="173"/>
      <c r="C72" s="167" t="s">
        <v>184</v>
      </c>
      <c r="D72" s="168" t="s">
        <v>185</v>
      </c>
      <c r="E72" s="168">
        <v>4</v>
      </c>
      <c r="F72" s="168">
        <v>4</v>
      </c>
      <c r="G72" s="168">
        <v>4</v>
      </c>
    </row>
    <row r="73" spans="1:16" x14ac:dyDescent="0.25">
      <c r="A73" s="171"/>
      <c r="B73" s="174"/>
      <c r="C73" s="167" t="s">
        <v>184</v>
      </c>
      <c r="D73" s="168" t="s">
        <v>186</v>
      </c>
      <c r="E73" s="168">
        <v>2</v>
      </c>
      <c r="F73" s="168">
        <v>2</v>
      </c>
      <c r="G73" s="168">
        <v>2</v>
      </c>
      <c r="H73">
        <f t="shared" ref="G73:P73" si="0">SUM(H5:H70)</f>
        <v>0</v>
      </c>
      <c r="I73">
        <f t="shared" si="0"/>
        <v>0</v>
      </c>
      <c r="J73">
        <f t="shared" si="0"/>
        <v>0</v>
      </c>
      <c r="K73">
        <f t="shared" si="0"/>
        <v>0</v>
      </c>
      <c r="L73">
        <f t="shared" si="0"/>
        <v>0</v>
      </c>
      <c r="M73">
        <f t="shared" si="0"/>
        <v>0</v>
      </c>
      <c r="N73">
        <f t="shared" si="0"/>
        <v>0</v>
      </c>
      <c r="O73">
        <f t="shared" si="0"/>
        <v>0</v>
      </c>
      <c r="P73">
        <f t="shared" si="0"/>
        <v>0</v>
      </c>
    </row>
    <row r="75" spans="1:16" x14ac:dyDescent="0.25">
      <c r="B75" s="175" t="s">
        <v>187</v>
      </c>
      <c r="C75" s="175"/>
      <c r="D75" s="175"/>
      <c r="E75" s="175">
        <f>E70+E69+E68+E67+E66+E64+E65+E63+E62+E61+E60+E58+E59+E57+E56+E55+E54+E53+E52+E51+E50+E49+E48+E47+E46+E45+E44+E43+E42+E41+E40+E39+E37+E36+E35++E38++E34+E33+E32+E31+E30+E29+E28+E27+E26+E25+E24+E23+E21+E22+E20+E19+E18+E17+E16+E15+E14+E13+E12+E11+E10+E9+E8+E7+E6+E5+E71+E72+E73</f>
        <v>147</v>
      </c>
      <c r="F75" s="175">
        <f>F70+F69+F68+F67+F66+F64+F65+F63+F62+F61+F60+F58+F59+F57+F56+F55+F54+F53+F52+F51+F50+F49+F48+F47+F46+F45+F44+F43+F42+F41+F40+F39+F37+F36+F35++F38++F34+F33+F32+F31+F30+F29+F28+F27+F26+F25+F24+F23+F21+F22+F20+F19+F18+F17+F16+F15+F14+F13+F12+F11+F10+F9+F8+F7+F6+F5+F71+F72+F73</f>
        <v>126</v>
      </c>
      <c r="G75" s="175">
        <f t="shared" ref="F75:G75" si="1">G70+G69+G68+G67+G66+G64+G65+G63+G62+G61+G60+G58+G59+G57+G56+G55+G54+G53+G52+G51+G50+G49+G48+G47+G46+G45+G44+G43+G42+G41+G40+G39+G37+G36+G35++G38++G34+G33+G32+G31+G30+G29+G28+G27+G26+G25+G24+G23+G21+G22+G20+G19+G18+G17+G16+G15+G14+G13+G12+G11+G10+G9+G8+G7+G6+G5+G71+G72+G73</f>
        <v>136</v>
      </c>
    </row>
  </sheetData>
  <mergeCells count="32">
    <mergeCell ref="A71:A73"/>
    <mergeCell ref="B71:B73"/>
    <mergeCell ref="B65:B69"/>
    <mergeCell ref="A65:A69"/>
    <mergeCell ref="B63:B64"/>
    <mergeCell ref="A63:A64"/>
    <mergeCell ref="B52:B62"/>
    <mergeCell ref="A52:A62"/>
    <mergeCell ref="B5:B11"/>
    <mergeCell ref="A5:A11"/>
    <mergeCell ref="A2:P2"/>
    <mergeCell ref="M3:Q3"/>
    <mergeCell ref="H3:L3"/>
    <mergeCell ref="A3:A4"/>
    <mergeCell ref="B3:B4"/>
    <mergeCell ref="C3:C4"/>
    <mergeCell ref="D3:D4"/>
    <mergeCell ref="E3:G3"/>
    <mergeCell ref="B37:B39"/>
    <mergeCell ref="A37:A39"/>
    <mergeCell ref="B40:B51"/>
    <mergeCell ref="A40:A51"/>
    <mergeCell ref="B13:B17"/>
    <mergeCell ref="A13:A17"/>
    <mergeCell ref="B18:B25"/>
    <mergeCell ref="A18:A25"/>
    <mergeCell ref="A34:A36"/>
    <mergeCell ref="B34:B36"/>
    <mergeCell ref="B27:B28"/>
    <mergeCell ref="A27:A28"/>
    <mergeCell ref="B29:B31"/>
    <mergeCell ref="A29:A3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37" zoomScale="120" zoomScaleNormal="120" workbookViewId="0">
      <selection activeCell="B49" sqref="B49"/>
    </sheetView>
  </sheetViews>
  <sheetFormatPr defaultRowHeight="15" x14ac:dyDescent="0.25"/>
  <cols>
    <col min="2" max="2" width="21.85546875" customWidth="1"/>
    <col min="3" max="3" width="15" customWidth="1"/>
    <col min="4" max="4" width="18.7109375" customWidth="1"/>
    <col min="5" max="5" width="17.140625" customWidth="1"/>
    <col min="6" max="6" width="16.7109375" customWidth="1"/>
    <col min="7" max="7" width="16.85546875" customWidth="1"/>
    <col min="8" max="17" width="9.140625" hidden="1" customWidth="1"/>
  </cols>
  <sheetData>
    <row r="1" spans="1:17" x14ac:dyDescent="0.25">
      <c r="G1" s="2" t="s">
        <v>8</v>
      </c>
    </row>
    <row r="2" spans="1:17" ht="36.75" customHeight="1" x14ac:dyDescent="0.25">
      <c r="A2" s="150" t="s">
        <v>143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7" x14ac:dyDescent="0.25">
      <c r="A3" s="152" t="s">
        <v>0</v>
      </c>
      <c r="B3" s="152" t="s">
        <v>1</v>
      </c>
      <c r="C3" s="154" t="s">
        <v>6</v>
      </c>
      <c r="D3" s="154" t="s">
        <v>7</v>
      </c>
      <c r="E3" s="156" t="s">
        <v>4</v>
      </c>
      <c r="F3" s="156"/>
      <c r="G3" s="157"/>
      <c r="H3" s="158"/>
      <c r="I3" s="159"/>
      <c r="J3" s="159"/>
      <c r="K3" s="159"/>
      <c r="L3" s="159"/>
      <c r="M3" s="160"/>
      <c r="N3" s="161"/>
      <c r="O3" s="161"/>
      <c r="P3" s="161"/>
      <c r="Q3" s="161"/>
    </row>
    <row r="4" spans="1:17" ht="42" customHeight="1" x14ac:dyDescent="0.25">
      <c r="A4" s="153"/>
      <c r="B4" s="153"/>
      <c r="C4" s="155"/>
      <c r="D4" s="155"/>
      <c r="E4" s="1" t="s">
        <v>9</v>
      </c>
      <c r="F4" s="1" t="s">
        <v>10</v>
      </c>
      <c r="G4" s="1" t="s">
        <v>11</v>
      </c>
    </row>
    <row r="5" spans="1:17" x14ac:dyDescent="0.25">
      <c r="A5" s="139">
        <v>1</v>
      </c>
      <c r="B5" s="97" t="s">
        <v>12</v>
      </c>
      <c r="C5" s="5" t="s">
        <v>20</v>
      </c>
      <c r="D5" s="4" t="s">
        <v>21</v>
      </c>
      <c r="E5" s="80">
        <v>10</v>
      </c>
      <c r="F5" s="5">
        <v>4</v>
      </c>
      <c r="G5" s="5">
        <v>4</v>
      </c>
      <c r="H5" s="3"/>
      <c r="I5" s="3"/>
      <c r="J5" s="3"/>
      <c r="K5" s="3"/>
      <c r="L5" s="3"/>
      <c r="M5" s="3"/>
      <c r="N5" s="3"/>
      <c r="O5" s="3"/>
    </row>
    <row r="6" spans="1:17" ht="26.25" x14ac:dyDescent="0.25">
      <c r="A6" s="147"/>
      <c r="B6" s="106"/>
      <c r="C6" s="5" t="s">
        <v>22</v>
      </c>
      <c r="D6" s="6" t="s">
        <v>23</v>
      </c>
      <c r="E6" s="80">
        <v>1</v>
      </c>
      <c r="F6" s="5">
        <v>1</v>
      </c>
      <c r="G6" s="5">
        <v>1</v>
      </c>
      <c r="H6" s="3"/>
      <c r="I6" s="3"/>
      <c r="J6" s="3"/>
      <c r="K6" s="3"/>
      <c r="L6" s="3"/>
      <c r="M6" s="3"/>
      <c r="N6" s="3"/>
      <c r="O6" s="3"/>
    </row>
    <row r="7" spans="1:17" ht="39.75" customHeight="1" x14ac:dyDescent="0.25">
      <c r="A7" s="147"/>
      <c r="B7" s="106"/>
      <c r="C7" s="52">
        <v>37355</v>
      </c>
      <c r="D7" s="50" t="s">
        <v>24</v>
      </c>
      <c r="E7" s="80">
        <v>1</v>
      </c>
      <c r="F7" s="5">
        <v>1</v>
      </c>
      <c r="G7" s="5">
        <v>1</v>
      </c>
      <c r="H7" s="3"/>
      <c r="I7" s="3"/>
      <c r="J7" s="3"/>
      <c r="K7" s="3"/>
      <c r="L7" s="3"/>
      <c r="M7" s="3"/>
      <c r="N7" s="3"/>
      <c r="O7" s="3"/>
    </row>
    <row r="8" spans="1:17" ht="39" x14ac:dyDescent="0.25">
      <c r="A8" s="147"/>
      <c r="B8" s="106"/>
      <c r="C8" s="52">
        <v>38466</v>
      </c>
      <c r="D8" s="6" t="s">
        <v>25</v>
      </c>
      <c r="E8" s="80">
        <v>2</v>
      </c>
      <c r="F8" s="5">
        <v>2</v>
      </c>
      <c r="G8" s="5">
        <v>2</v>
      </c>
      <c r="H8" s="3"/>
      <c r="I8" s="3"/>
      <c r="J8" s="3"/>
      <c r="K8" s="3"/>
      <c r="L8" s="3"/>
      <c r="M8" s="3"/>
      <c r="N8" s="3"/>
      <c r="O8" s="3"/>
    </row>
    <row r="9" spans="1:17" ht="64.5" x14ac:dyDescent="0.25">
      <c r="A9" s="141"/>
      <c r="B9" s="107"/>
      <c r="C9" s="52">
        <v>38467</v>
      </c>
      <c r="D9" s="6" t="s">
        <v>26</v>
      </c>
      <c r="E9" s="80">
        <v>2</v>
      </c>
      <c r="F9" s="5">
        <v>2</v>
      </c>
      <c r="G9" s="5">
        <v>2</v>
      </c>
      <c r="H9" s="3"/>
      <c r="I9" s="3"/>
      <c r="J9" s="3"/>
      <c r="K9" s="3"/>
      <c r="L9" s="3"/>
      <c r="M9" s="3"/>
      <c r="N9" s="3"/>
      <c r="O9" s="3"/>
    </row>
    <row r="10" spans="1:17" x14ac:dyDescent="0.25">
      <c r="A10" s="139">
        <v>2</v>
      </c>
      <c r="B10" s="97" t="s">
        <v>30</v>
      </c>
      <c r="C10" s="7" t="s">
        <v>35</v>
      </c>
      <c r="D10" s="6" t="s">
        <v>162</v>
      </c>
      <c r="E10" s="80">
        <v>1</v>
      </c>
      <c r="F10" s="5">
        <v>1</v>
      </c>
      <c r="G10" s="5">
        <v>1</v>
      </c>
      <c r="H10" s="3"/>
      <c r="I10" s="3"/>
      <c r="J10" s="3"/>
      <c r="K10" s="3"/>
      <c r="L10" s="3"/>
    </row>
    <row r="11" spans="1:17" ht="26.25" x14ac:dyDescent="0.25">
      <c r="A11" s="162"/>
      <c r="B11" s="98"/>
      <c r="C11" s="7" t="s">
        <v>36</v>
      </c>
      <c r="D11" s="6" t="s">
        <v>163</v>
      </c>
      <c r="E11" s="80">
        <v>1</v>
      </c>
      <c r="F11" s="5">
        <v>1</v>
      </c>
      <c r="G11" s="5">
        <v>1</v>
      </c>
      <c r="H11" s="3"/>
      <c r="I11" s="3"/>
      <c r="J11" s="3"/>
      <c r="K11" s="3"/>
      <c r="L11" s="3"/>
    </row>
    <row r="12" spans="1:17" x14ac:dyDescent="0.25">
      <c r="A12" s="162"/>
      <c r="B12" s="98"/>
      <c r="C12" s="7" t="s">
        <v>37</v>
      </c>
      <c r="D12" s="6" t="s">
        <v>164</v>
      </c>
      <c r="E12" s="80">
        <v>1</v>
      </c>
      <c r="F12" s="5">
        <v>1</v>
      </c>
      <c r="G12" s="5">
        <v>1</v>
      </c>
      <c r="H12" s="3"/>
      <c r="I12" s="3"/>
      <c r="J12" s="3"/>
      <c r="K12" s="3"/>
      <c r="L12" s="3"/>
    </row>
    <row r="13" spans="1:17" ht="26.25" x14ac:dyDescent="0.25">
      <c r="A13" s="162"/>
      <c r="B13" s="98"/>
      <c r="C13" s="5">
        <v>24180</v>
      </c>
      <c r="D13" s="6" t="s">
        <v>165</v>
      </c>
      <c r="E13" s="80">
        <v>1</v>
      </c>
      <c r="F13" s="5">
        <v>1</v>
      </c>
      <c r="G13" s="5">
        <v>1</v>
      </c>
      <c r="H13" s="3"/>
      <c r="I13" s="3"/>
      <c r="J13" s="3"/>
      <c r="K13" s="3"/>
      <c r="L13" s="3"/>
    </row>
    <row r="14" spans="1:17" x14ac:dyDescent="0.25">
      <c r="A14" s="162"/>
      <c r="B14" s="98"/>
      <c r="C14" s="5">
        <v>27866</v>
      </c>
      <c r="D14" s="6" t="s">
        <v>166</v>
      </c>
      <c r="E14" s="80">
        <v>1</v>
      </c>
      <c r="F14" s="5">
        <v>1</v>
      </c>
      <c r="G14" s="5">
        <v>1</v>
      </c>
      <c r="H14" s="3"/>
      <c r="I14" s="3"/>
      <c r="J14" s="3"/>
      <c r="K14" s="3"/>
      <c r="L14" s="3"/>
    </row>
    <row r="15" spans="1:17" x14ac:dyDescent="0.25">
      <c r="A15" s="163"/>
      <c r="B15" s="99"/>
      <c r="C15" s="5">
        <v>24013</v>
      </c>
      <c r="D15" s="6" t="s">
        <v>167</v>
      </c>
      <c r="E15" s="80">
        <v>1</v>
      </c>
      <c r="F15" s="5">
        <v>1</v>
      </c>
      <c r="G15" s="5">
        <v>1</v>
      </c>
      <c r="H15" s="3"/>
      <c r="I15" s="3"/>
      <c r="J15" s="3"/>
      <c r="K15" s="3"/>
      <c r="L15" s="3"/>
    </row>
    <row r="16" spans="1:17" ht="51.75" x14ac:dyDescent="0.25">
      <c r="A16" s="139">
        <v>3</v>
      </c>
      <c r="B16" s="97" t="s">
        <v>38</v>
      </c>
      <c r="C16" s="7" t="s">
        <v>51</v>
      </c>
      <c r="D16" s="8" t="s">
        <v>52</v>
      </c>
      <c r="E16" s="80" t="s">
        <v>53</v>
      </c>
      <c r="F16" s="7" t="s">
        <v>54</v>
      </c>
      <c r="G16" s="7" t="s">
        <v>53</v>
      </c>
    </row>
    <row r="17" spans="1:15" ht="64.5" x14ac:dyDescent="0.25">
      <c r="A17" s="166"/>
      <c r="B17" s="164"/>
      <c r="C17" s="7" t="s">
        <v>55</v>
      </c>
      <c r="D17" s="8" t="s">
        <v>56</v>
      </c>
      <c r="E17" s="80" t="s">
        <v>53</v>
      </c>
      <c r="F17" s="7" t="s">
        <v>53</v>
      </c>
      <c r="G17" s="7" t="s">
        <v>53</v>
      </c>
    </row>
    <row r="18" spans="1:15" x14ac:dyDescent="0.25">
      <c r="A18" s="166"/>
      <c r="B18" s="164"/>
      <c r="C18" s="7" t="s">
        <v>57</v>
      </c>
      <c r="D18" s="8" t="s">
        <v>58</v>
      </c>
      <c r="E18" s="80" t="s">
        <v>54</v>
      </c>
      <c r="F18" s="7" t="s">
        <v>59</v>
      </c>
      <c r="G18" s="7" t="s">
        <v>54</v>
      </c>
    </row>
    <row r="19" spans="1:15" ht="39" x14ac:dyDescent="0.25">
      <c r="A19" s="166"/>
      <c r="B19" s="164"/>
      <c r="C19" s="32" t="s">
        <v>60</v>
      </c>
      <c r="D19" s="9" t="s">
        <v>61</v>
      </c>
      <c r="E19" s="80" t="s">
        <v>53</v>
      </c>
      <c r="F19" s="7" t="s">
        <v>54</v>
      </c>
      <c r="G19" s="7" t="s">
        <v>53</v>
      </c>
    </row>
    <row r="20" spans="1:15" ht="39" x14ac:dyDescent="0.25">
      <c r="A20" s="166"/>
      <c r="B20" s="164"/>
      <c r="C20" s="31" t="s">
        <v>62</v>
      </c>
      <c r="D20" s="8" t="s">
        <v>63</v>
      </c>
      <c r="E20" s="80" t="s">
        <v>54</v>
      </c>
      <c r="F20" s="7" t="s">
        <v>53</v>
      </c>
      <c r="G20" s="7" t="s">
        <v>53</v>
      </c>
    </row>
    <row r="21" spans="1:15" x14ac:dyDescent="0.25">
      <c r="A21" s="166"/>
      <c r="B21" s="164"/>
      <c r="C21" s="31" t="s">
        <v>68</v>
      </c>
      <c r="D21" s="8" t="s">
        <v>69</v>
      </c>
      <c r="E21" s="80" t="s">
        <v>53</v>
      </c>
      <c r="F21" s="7" t="s">
        <v>54</v>
      </c>
      <c r="G21" s="7" t="s">
        <v>53</v>
      </c>
    </row>
    <row r="22" spans="1:15" ht="26.25" x14ac:dyDescent="0.25">
      <c r="A22" s="140"/>
      <c r="B22" s="164"/>
      <c r="C22" s="31" t="s">
        <v>64</v>
      </c>
      <c r="D22" s="8" t="s">
        <v>65</v>
      </c>
      <c r="E22" s="80" t="s">
        <v>54</v>
      </c>
      <c r="F22" s="7" t="s">
        <v>53</v>
      </c>
      <c r="G22" s="7" t="s">
        <v>53</v>
      </c>
    </row>
    <row r="23" spans="1:15" x14ac:dyDescent="0.25">
      <c r="A23" s="140"/>
      <c r="B23" s="164"/>
      <c r="C23" s="31" t="s">
        <v>67</v>
      </c>
      <c r="D23" s="10" t="s">
        <v>66</v>
      </c>
      <c r="E23" s="80" t="s">
        <v>53</v>
      </c>
      <c r="F23" s="7" t="s">
        <v>54</v>
      </c>
      <c r="G23" s="7" t="s">
        <v>53</v>
      </c>
    </row>
    <row r="24" spans="1:15" ht="25.5" x14ac:dyDescent="0.25">
      <c r="A24" s="140"/>
      <c r="B24" s="164"/>
      <c r="C24" s="31" t="s">
        <v>70</v>
      </c>
      <c r="D24" s="11" t="s">
        <v>71</v>
      </c>
      <c r="E24" s="81" t="s">
        <v>54</v>
      </c>
      <c r="F24" s="7" t="s">
        <v>53</v>
      </c>
      <c r="G24" s="7" t="s">
        <v>54</v>
      </c>
    </row>
    <row r="25" spans="1:15" ht="26.25" x14ac:dyDescent="0.25">
      <c r="A25" s="141"/>
      <c r="B25" s="165"/>
      <c r="C25" s="7" t="s">
        <v>72</v>
      </c>
      <c r="D25" s="12" t="s">
        <v>73</v>
      </c>
      <c r="E25" s="80" t="s">
        <v>53</v>
      </c>
      <c r="F25" s="7" t="s">
        <v>54</v>
      </c>
      <c r="G25" s="7" t="s">
        <v>54</v>
      </c>
    </row>
    <row r="26" spans="1:15" ht="38.25" x14ac:dyDescent="0.25">
      <c r="A26" s="49">
        <v>4</v>
      </c>
      <c r="B26" s="40" t="s">
        <v>145</v>
      </c>
      <c r="C26" s="14">
        <v>37328</v>
      </c>
      <c r="D26" s="57" t="s">
        <v>84</v>
      </c>
      <c r="E26" s="82">
        <v>3</v>
      </c>
      <c r="F26" s="13">
        <v>3</v>
      </c>
      <c r="G26" s="13">
        <v>3</v>
      </c>
    </row>
    <row r="27" spans="1:15" ht="39.75" customHeight="1" x14ac:dyDescent="0.25">
      <c r="A27" s="139">
        <v>5</v>
      </c>
      <c r="B27" s="97" t="s">
        <v>85</v>
      </c>
      <c r="C27" s="34" t="s">
        <v>88</v>
      </c>
      <c r="D27" s="58" t="s">
        <v>89</v>
      </c>
      <c r="E27" s="83">
        <v>1</v>
      </c>
      <c r="F27" s="16">
        <v>1</v>
      </c>
      <c r="G27" s="16">
        <v>1</v>
      </c>
    </row>
    <row r="28" spans="1:15" ht="37.5" customHeight="1" x14ac:dyDescent="0.25">
      <c r="A28" s="140"/>
      <c r="B28" s="142"/>
      <c r="C28" s="34" t="s">
        <v>90</v>
      </c>
      <c r="D28" s="15" t="s">
        <v>91</v>
      </c>
      <c r="E28" s="83">
        <v>1</v>
      </c>
      <c r="F28" s="16">
        <v>1</v>
      </c>
      <c r="G28" s="16">
        <v>1</v>
      </c>
    </row>
    <row r="29" spans="1:15" ht="39" x14ac:dyDescent="0.25">
      <c r="A29" s="140"/>
      <c r="B29" s="142"/>
      <c r="C29" s="34" t="s">
        <v>92</v>
      </c>
      <c r="D29" s="15" t="s">
        <v>93</v>
      </c>
      <c r="E29" s="83">
        <v>1</v>
      </c>
      <c r="F29" s="16">
        <v>1</v>
      </c>
      <c r="G29" s="16">
        <v>1</v>
      </c>
    </row>
    <row r="30" spans="1:15" ht="37.5" customHeight="1" x14ac:dyDescent="0.25">
      <c r="A30" s="141"/>
      <c r="B30" s="143"/>
      <c r="C30" s="34" t="s">
        <v>94</v>
      </c>
      <c r="D30" s="58" t="s">
        <v>95</v>
      </c>
      <c r="E30" s="83">
        <v>1</v>
      </c>
      <c r="F30" s="16">
        <v>1</v>
      </c>
      <c r="G30" s="16">
        <v>1</v>
      </c>
    </row>
    <row r="31" spans="1:15" x14ac:dyDescent="0.25">
      <c r="A31" s="146">
        <v>6</v>
      </c>
      <c r="B31" s="144" t="s">
        <v>103</v>
      </c>
      <c r="C31" s="17" t="s">
        <v>125</v>
      </c>
      <c r="D31" s="18" t="s">
        <v>126</v>
      </c>
      <c r="E31" s="84">
        <v>2</v>
      </c>
      <c r="F31" s="19">
        <v>2</v>
      </c>
      <c r="G31" s="19">
        <v>2</v>
      </c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146"/>
      <c r="B32" s="142"/>
      <c r="C32" s="17" t="s">
        <v>127</v>
      </c>
      <c r="D32" s="18" t="s">
        <v>128</v>
      </c>
      <c r="E32" s="84">
        <v>3</v>
      </c>
      <c r="F32" s="19">
        <v>3</v>
      </c>
      <c r="G32" s="19">
        <v>1</v>
      </c>
      <c r="H32" s="3"/>
      <c r="I32" s="3"/>
      <c r="J32" s="3"/>
      <c r="K32" s="3"/>
      <c r="L32" s="3"/>
      <c r="M32" s="3"/>
      <c r="N32" s="3"/>
      <c r="O32" s="3"/>
    </row>
    <row r="33" spans="1:15" ht="25.5" x14ac:dyDescent="0.25">
      <c r="A33" s="146"/>
      <c r="B33" s="142"/>
      <c r="C33" s="20" t="s">
        <v>90</v>
      </c>
      <c r="D33" s="18" t="s">
        <v>129</v>
      </c>
      <c r="E33" s="84">
        <v>1</v>
      </c>
      <c r="F33" s="19">
        <v>1</v>
      </c>
      <c r="G33" s="19">
        <v>1</v>
      </c>
      <c r="H33" s="3"/>
      <c r="I33" s="3"/>
      <c r="J33" s="3"/>
      <c r="K33" s="3"/>
      <c r="L33" s="3"/>
      <c r="M33" s="3"/>
      <c r="N33" s="3"/>
      <c r="O33" s="3"/>
    </row>
    <row r="34" spans="1:15" ht="25.5" x14ac:dyDescent="0.25">
      <c r="A34" s="146"/>
      <c r="B34" s="142"/>
      <c r="C34" s="20" t="s">
        <v>94</v>
      </c>
      <c r="D34" s="18" t="s">
        <v>84</v>
      </c>
      <c r="E34" s="84">
        <v>3</v>
      </c>
      <c r="F34" s="19">
        <v>3</v>
      </c>
      <c r="G34" s="19">
        <v>2</v>
      </c>
      <c r="H34" s="3"/>
      <c r="I34" s="3"/>
      <c r="J34" s="3"/>
      <c r="K34" s="3"/>
      <c r="L34" s="3"/>
      <c r="M34" s="3"/>
      <c r="N34" s="3"/>
      <c r="O34" s="3"/>
    </row>
    <row r="35" spans="1:15" ht="25.5" x14ac:dyDescent="0.25">
      <c r="A35" s="146"/>
      <c r="B35" s="142"/>
      <c r="C35" s="20" t="s">
        <v>130</v>
      </c>
      <c r="D35" s="18" t="s">
        <v>131</v>
      </c>
      <c r="E35" s="84">
        <v>2</v>
      </c>
      <c r="F35" s="19">
        <v>2</v>
      </c>
      <c r="G35" s="19">
        <v>3</v>
      </c>
      <c r="H35" s="3"/>
      <c r="I35" s="3"/>
      <c r="J35" s="3"/>
      <c r="K35" s="3"/>
      <c r="L35" s="3"/>
      <c r="M35" s="3"/>
      <c r="N35" s="3"/>
      <c r="O35" s="3"/>
    </row>
    <row r="36" spans="1:15" ht="25.5" x14ac:dyDescent="0.25">
      <c r="A36" s="146"/>
      <c r="B36" s="142"/>
      <c r="C36" s="20" t="s">
        <v>132</v>
      </c>
      <c r="D36" s="18" t="s">
        <v>133</v>
      </c>
      <c r="E36" s="84">
        <v>2</v>
      </c>
      <c r="F36" s="19">
        <v>2</v>
      </c>
      <c r="G36" s="19">
        <v>2</v>
      </c>
      <c r="H36" s="3"/>
      <c r="I36" s="3"/>
      <c r="J36" s="3"/>
      <c r="K36" s="3"/>
      <c r="L36" s="3"/>
      <c r="M36" s="3"/>
      <c r="N36" s="3"/>
      <c r="O36" s="3"/>
    </row>
    <row r="37" spans="1:15" ht="51" x14ac:dyDescent="0.25">
      <c r="A37" s="146"/>
      <c r="B37" s="142"/>
      <c r="C37" s="20" t="s">
        <v>134</v>
      </c>
      <c r="D37" s="18" t="s">
        <v>52</v>
      </c>
      <c r="E37" s="84">
        <v>2</v>
      </c>
      <c r="F37" s="19">
        <v>3</v>
      </c>
      <c r="G37" s="19">
        <v>3</v>
      </c>
      <c r="H37" s="3"/>
      <c r="I37" s="3"/>
      <c r="J37" s="3"/>
      <c r="K37" s="3"/>
      <c r="L37" s="3"/>
      <c r="M37" s="3"/>
      <c r="N37" s="3"/>
      <c r="O37" s="3"/>
    </row>
    <row r="38" spans="1:15" ht="25.5" x14ac:dyDescent="0.25">
      <c r="A38" s="146"/>
      <c r="B38" s="142"/>
      <c r="C38" s="20" t="s">
        <v>135</v>
      </c>
      <c r="D38" s="18" t="s">
        <v>136</v>
      </c>
      <c r="E38" s="84">
        <v>1</v>
      </c>
      <c r="F38" s="19">
        <v>1</v>
      </c>
      <c r="G38" s="19">
        <v>2</v>
      </c>
      <c r="H38" s="3"/>
      <c r="I38" s="3"/>
      <c r="J38" s="3"/>
      <c r="K38" s="3"/>
      <c r="L38" s="3"/>
      <c r="M38" s="3"/>
      <c r="N38" s="3"/>
      <c r="O38" s="3"/>
    </row>
    <row r="39" spans="1:15" ht="25.5" x14ac:dyDescent="0.25">
      <c r="A39" s="146"/>
      <c r="B39" s="142"/>
      <c r="C39" s="20" t="s">
        <v>137</v>
      </c>
      <c r="D39" s="18" t="s">
        <v>138</v>
      </c>
      <c r="E39" s="85">
        <v>3</v>
      </c>
      <c r="F39" s="21">
        <v>2</v>
      </c>
      <c r="G39" s="21">
        <v>3</v>
      </c>
      <c r="H39" s="3"/>
      <c r="I39" s="3"/>
      <c r="J39" s="3"/>
      <c r="K39" s="3"/>
      <c r="L39" s="3"/>
      <c r="M39" s="3"/>
      <c r="N39" s="3"/>
      <c r="O39" s="3"/>
    </row>
    <row r="40" spans="1:15" ht="51" x14ac:dyDescent="0.25">
      <c r="A40" s="146"/>
      <c r="B40" s="142"/>
      <c r="C40" s="20" t="s">
        <v>139</v>
      </c>
      <c r="D40" s="18" t="s">
        <v>140</v>
      </c>
      <c r="E40" s="84">
        <v>3</v>
      </c>
      <c r="F40" s="19">
        <v>2</v>
      </c>
      <c r="G40" s="19">
        <v>2</v>
      </c>
      <c r="H40" s="3"/>
      <c r="I40" s="3"/>
      <c r="J40" s="3"/>
      <c r="K40" s="3"/>
      <c r="L40" s="3"/>
      <c r="M40" s="3"/>
      <c r="N40" s="3"/>
      <c r="O40" s="3"/>
    </row>
    <row r="41" spans="1:15" ht="63.75" x14ac:dyDescent="0.25">
      <c r="A41" s="146"/>
      <c r="B41" s="145"/>
      <c r="C41" s="20" t="s">
        <v>141</v>
      </c>
      <c r="D41" s="18" t="s">
        <v>142</v>
      </c>
      <c r="E41" s="84">
        <v>3</v>
      </c>
      <c r="F41" s="19">
        <v>2</v>
      </c>
      <c r="G41" s="19">
        <v>2</v>
      </c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137">
        <v>7</v>
      </c>
      <c r="B42" s="136" t="s">
        <v>146</v>
      </c>
      <c r="C42" s="23">
        <v>36996</v>
      </c>
      <c r="D42" s="18" t="s">
        <v>21</v>
      </c>
      <c r="E42" s="86">
        <v>2</v>
      </c>
      <c r="F42" s="22">
        <v>2</v>
      </c>
      <c r="G42" s="22">
        <v>2</v>
      </c>
    </row>
    <row r="43" spans="1:15" ht="63.75" x14ac:dyDescent="0.25">
      <c r="A43" s="138"/>
      <c r="B43" s="136"/>
      <c r="C43" s="23">
        <v>38457</v>
      </c>
      <c r="D43" s="18" t="s">
        <v>56</v>
      </c>
      <c r="E43" s="86">
        <v>2</v>
      </c>
      <c r="F43" s="22">
        <v>2</v>
      </c>
      <c r="G43" s="22">
        <v>2</v>
      </c>
    </row>
    <row r="44" spans="1:15" x14ac:dyDescent="0.25">
      <c r="A44" s="130">
        <v>8</v>
      </c>
      <c r="B44" s="148" t="s">
        <v>168</v>
      </c>
      <c r="C44" s="68" t="s">
        <v>174</v>
      </c>
      <c r="D44" s="67" t="s">
        <v>172</v>
      </c>
      <c r="E44" s="85">
        <v>2</v>
      </c>
      <c r="F44" s="21">
        <v>1</v>
      </c>
      <c r="G44" s="21">
        <v>0</v>
      </c>
    </row>
    <row r="45" spans="1:15" ht="38.25" x14ac:dyDescent="0.25">
      <c r="A45" s="131"/>
      <c r="B45" s="149"/>
      <c r="C45" s="68" t="s">
        <v>175</v>
      </c>
      <c r="D45" s="67" t="s">
        <v>173</v>
      </c>
      <c r="E45" s="87">
        <v>2</v>
      </c>
      <c r="F45" s="79">
        <v>0</v>
      </c>
      <c r="G45" s="79">
        <v>0</v>
      </c>
    </row>
    <row r="46" spans="1:15" x14ac:dyDescent="0.25">
      <c r="E46" s="70"/>
      <c r="F46" s="71"/>
      <c r="G46" s="72"/>
    </row>
    <row r="47" spans="1:15" x14ac:dyDescent="0.25">
      <c r="B47" s="69"/>
    </row>
    <row r="49" spans="2:7" x14ac:dyDescent="0.25">
      <c r="B49" s="175" t="s">
        <v>187</v>
      </c>
      <c r="C49" s="175"/>
      <c r="D49" s="175"/>
      <c r="E49" s="176">
        <f>E45+E44+E43+E42+E41+E40+E39+E38+E37+E36+E35+E34+E33+E32+E30+E29+E28+E31+E27+E26+E25+E24+E23+E21+E22+E20+E19+E18+E17+E15+E16+E14+E13+E12+E11+E10+E8+E9+E7+E6+E5</f>
        <v>68</v>
      </c>
      <c r="F49" s="176">
        <f>F45+F44+F43+F42+F41+F40+F39+F38+F37+F36+F35+F34+F33+F32+F30+F29+F28+F31+F27+F26+F25+F24+F23+F21+F22+F20+F19+F18+F17+F15+F16+F14+F13+F12+F11+F10+F8+F9+F7+F6+F5</f>
        <v>57</v>
      </c>
      <c r="G49" s="176">
        <f>G45+G44+G43+G42+G41+G40+G39+G38+G37+G36+G35+G34+G33+G32+G30+G29+G28+G31+G27+G26+G25+G24+G23+G21+G22+G20+G19+G18+G17+G15+G16+G14+G13+G12+G11+G10+G8+G9+G7+G6+G5</f>
        <v>57</v>
      </c>
    </row>
  </sheetData>
  <mergeCells count="22">
    <mergeCell ref="B5:B9"/>
    <mergeCell ref="A5:A9"/>
    <mergeCell ref="B44:B45"/>
    <mergeCell ref="A44:A45"/>
    <mergeCell ref="A2:P2"/>
    <mergeCell ref="A3:A4"/>
    <mergeCell ref="B3:B4"/>
    <mergeCell ref="C3:C4"/>
    <mergeCell ref="D3:D4"/>
    <mergeCell ref="E3:G3"/>
    <mergeCell ref="H3:L3"/>
    <mergeCell ref="M3:Q3"/>
    <mergeCell ref="B10:B15"/>
    <mergeCell ref="A10:A15"/>
    <mergeCell ref="B16:B25"/>
    <mergeCell ref="A16:A25"/>
    <mergeCell ref="B42:B43"/>
    <mergeCell ref="A42:A43"/>
    <mergeCell ref="A27:A30"/>
    <mergeCell ref="B27:B30"/>
    <mergeCell ref="B31:B41"/>
    <mergeCell ref="A31:A41"/>
  </mergeCells>
  <pageMargins left="0.7" right="0.7" top="0.75" bottom="0.75" header="0.3" footer="0.3"/>
  <pageSetup paperSize="9" fitToHeight="0" orientation="landscape" r:id="rId1"/>
  <ignoredErrors>
    <ignoredError sqref="C23 C16:D16 C17:D22 C24:C25" twoDigitTextYear="1"/>
    <ignoredError sqref="E16:E22 F17:F22 F16 G16 G17:G22" twoDigitTextYear="1" numberStoredAsText="1"/>
    <ignoredError sqref="E23:G23 E24:F25 G24:G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СПО</vt:lpstr>
      <vt:lpstr>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2021-03-18T08:42:38Z</dcterms:modified>
</cp:coreProperties>
</file>