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\\serv-radm\sov_dep\РЕШЕНИЯ\2024 год\18.04.2024\заседание СД\РЕШЕНИЯ Верно\РСД № 374  - Поправки бюджет\"/>
    </mc:Choice>
  </mc:AlternateContent>
  <xr:revisionPtr revIDLastSave="0" documentId="13_ncr:1_{1186C412-FA71-4FC9-9F26-3F337F7CF3E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ланирование расходов" sheetId="1" r:id="rId1"/>
  </sheets>
  <definedNames>
    <definedName name="_xlnm.Print_Area" localSheetId="0">'Планирование расходов'!$A$1:$M$46</definedName>
  </definedNames>
  <calcPr calcId="191029"/>
</workbook>
</file>

<file path=xl/calcChain.xml><?xml version="1.0" encoding="utf-8"?>
<calcChain xmlns="http://schemas.openxmlformats.org/spreadsheetml/2006/main">
  <c r="L32" i="1" l="1"/>
  <c r="K32" i="1"/>
  <c r="J32" i="1"/>
  <c r="H32" i="1"/>
  <c r="G32" i="1"/>
  <c r="F32" i="1"/>
  <c r="D32" i="1"/>
  <c r="C32" i="1"/>
  <c r="B32" i="1"/>
  <c r="E19" i="1"/>
  <c r="I19" i="1"/>
  <c r="F19" i="1"/>
  <c r="B19" i="1"/>
</calcChain>
</file>

<file path=xl/sharedStrings.xml><?xml version="1.0" encoding="utf-8"?>
<sst xmlns="http://schemas.openxmlformats.org/spreadsheetml/2006/main" count="57" uniqueCount="45">
  <si>
    <t>Программная часть Гатчинского муниципального района</t>
  </si>
  <si>
    <t>Муниципальная программа Гатчинского муниципального района "Современное образование в Гатчинском муниципальном районе"</t>
  </si>
  <si>
    <t>Строительство общеобразовательной школы на 1175 мест по адресу: г.Гатчина, район "Аэродром" ул.Старая дорога, участок № 3</t>
  </si>
  <si>
    <t>Строительство ясельного корпуса на 90 мест в рамках реконструкции МБДОУ "Детский сад №13", расположенного по адресу: Ленинградская обл., г.Гатчина, пр.25-го Октября д.30А</t>
  </si>
  <si>
    <t>Строительство детского сада на 180 мест по адресу: Ленинградская область, Гатчинский район, г.Коммунар, массив "Ижора", уч.4</t>
  </si>
  <si>
    <t>Строительство общеобразовательной школы на 1175 мест по адресу: г.Гатчина, район "Хохлово поле" ул.Крупской, участок № 10</t>
  </si>
  <si>
    <t>Строительство общеобразовательной школы на 1175 мест, по адресу: Гатчинский район, д.М.Верево, ул.Кутышева</t>
  </si>
  <si>
    <t>Пристройка к МБОУ "Гатчинский лицей № 3" начальная школа-детский сад (400 мест школа; 100 мест детский сад)</t>
  </si>
  <si>
    <t>Пристройка к МБОУ "Гатчинская СОШ № 8" (300 мест школа; 80 мест детский сад)</t>
  </si>
  <si>
    <t>Строительство детско-юношеской спортивной школы на земельном участке по адресу: Ленинградская область, Гатчинский район, г.Коммунар, ул.Участок 3</t>
  </si>
  <si>
    <t>Строительство здания физкультурно-оздовительного комплекса (ФОК) в МАУ ДО ДОЛ "Лесная сказка" по адресу: Ленинградская обл., п.Тайцы, ул.Красногвардейская, д.30</t>
  </si>
  <si>
    <t>Муниципальная программа Гатчинского муниципального района "Развитие физической культуры и спорта в Гатчинском муниципальном районе"</t>
  </si>
  <si>
    <t>Строительство Ледовой арены в мкр. Аэродром, г. Гатчина</t>
  </si>
  <si>
    <t>Муниципальная программа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</si>
  <si>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Приобретение служебных жилых помещений работникам бюджетной сферы</t>
  </si>
  <si>
    <t>Приобретение жилых помещений детям-сиротам</t>
  </si>
  <si>
    <t>Муниципальная программа Гатчинского муниципального района "Стимулирование экономической активности в Гатчинском муниципальном районе"</t>
  </si>
  <si>
    <t>Реконструкция бизнес-инкубатора "Муниципального Фонда поддержки малого и среднего предпринимательства" Гатчинского муниципального района в пгт. Тайцы</t>
  </si>
  <si>
    <t>Муниципальная программа Гатчинского муниципального района "Обеспечение устойчивого функционирования коммунальной, инженерной и транспортной инфраструктуры и повышение энергоэффективности в Гатчинском муниципальном районе"</t>
  </si>
  <si>
    <t>Концессионное соглашение в отношении объектов водоснабжения и водоотведения, предназначенных для водоснабжения и водоотведения на территории муниципального образования Гатчинский муниципальный район Ленинградской области</t>
  </si>
  <si>
    <t>Реконструкция пункта редуцирования газа (ПРГ) по объекту: Малое Верево- ПРГ №11</t>
  </si>
  <si>
    <t>Реконструкция пункта редуцирования газа (ПРГ) по объекту: Малые Колпаны- ПРГ №44</t>
  </si>
  <si>
    <t>Реконструкция пункта редуцирования газа (ПРГ) по объекту: д. Котельниково- ПРГ №21</t>
  </si>
  <si>
    <t>Реконструкция пункта редуцирования газа (ПРГ) по объекту: п. Кобринское, ул. Перспективная - ПРГ №6</t>
  </si>
  <si>
    <t>Строительство участка улично-дорожной сети в г.Гатчина - продолжение ул.Чехова от Ленинградского шоссе до подъезда к г.Гатчина на Красносельском шоссе (от дороги к Наноцентру до подъезда к ПИЯФу 1,0 км), в том числе проектно-изыскательские работы</t>
  </si>
  <si>
    <t>Реконструкция а/д "Подъезд к д.Хаймино" в т.ч. проектно-изыскательские работы</t>
  </si>
  <si>
    <t>Реконструкция а/д "Мариенбург-д.Котельниково-д.Педлино-д.Черново" в т.ч. проектно-изыскательские работы</t>
  </si>
  <si>
    <t>Строительство автовокзала г. Гатчина</t>
  </si>
  <si>
    <t>Строительство участка автомобильной дороги от автомобильной дороги "Мины-Новинка" до д.Клетно, в том числе проектно-изыскательские работы</t>
  </si>
  <si>
    <t xml:space="preserve">Приложение 10
к решению совета депутатов
Гатчинского муниципального района
 от  № 
</t>
  </si>
  <si>
    <t>к решению совета депутатов</t>
  </si>
  <si>
    <t>Гатчинского муниципального района</t>
  </si>
  <si>
    <t>от 24.11.2023 № 336</t>
  </si>
  <si>
    <t>(в редакции решения совета депутатов</t>
  </si>
  <si>
    <t>Перечень объектов бюджетных инвестиций на осуществление капитальных вложений в объекты муниципальной собственности Гатчинского муниципального района на 2024 год и на плановый период 2025 и 2026 годов</t>
  </si>
  <si>
    <t>Наименование объекта</t>
  </si>
  <si>
    <t>Ассигнования на 2024 год, тыс.руб.</t>
  </si>
  <si>
    <t>Ассигнования на 2025 год, тыс.руб.</t>
  </si>
  <si>
    <t>Ассигнования на 2026 год, тыс.руб.</t>
  </si>
  <si>
    <t>ИТОГО</t>
  </si>
  <si>
    <t>за счет средств федерального бюджета</t>
  </si>
  <si>
    <t>за счет средств областного бюджета</t>
  </si>
  <si>
    <t>за счет средств местного бюджета</t>
  </si>
  <si>
    <t>Приложение 9)</t>
  </si>
  <si>
    <t>от 18.04.2024 № 374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</si>
</sst>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4" x14ac:knownFonts="1">
    <font>
      <sz val="10"/>
      <name val="Arial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165" fontId="1" fillId="2" borderId="0" xfId="0" applyNumberFormat="1" applyFont="1" applyFill="1" applyAlignment="1">
      <alignment wrapText="1"/>
    </xf>
    <xf numFmtId="0" fontId="1" fillId="2" borderId="0" xfId="0" applyFont="1" applyFill="1"/>
    <xf numFmtId="0" fontId="1" fillId="2" borderId="0" xfId="0" applyFont="1" applyFill="1" applyAlignment="1">
      <alignment vertical="top" wrapText="1"/>
    </xf>
    <xf numFmtId="0" fontId="1" fillId="2" borderId="2" xfId="0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49" fontId="3" fillId="0" borderId="2" xfId="0" applyNumberFormat="1" applyFont="1" applyBorder="1" applyAlignment="1">
      <alignment horizontal="left"/>
    </xf>
    <xf numFmtId="164" fontId="3" fillId="0" borderId="2" xfId="0" applyNumberFormat="1" applyFont="1" applyBorder="1" applyAlignment="1">
      <alignment horizontal="right"/>
    </xf>
    <xf numFmtId="49" fontId="3" fillId="0" borderId="2" xfId="0" applyNumberFormat="1" applyFont="1" applyBorder="1" applyAlignment="1">
      <alignment horizontal="left" wrapText="1"/>
    </xf>
    <xf numFmtId="164" fontId="3" fillId="0" borderId="2" xfId="0" applyNumberFormat="1" applyFont="1" applyBorder="1" applyAlignment="1">
      <alignment horizontal="right" wrapText="1"/>
    </xf>
    <xf numFmtId="49" fontId="1" fillId="0" borderId="2" xfId="0" applyNumberFormat="1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right" vertical="center" wrapText="1"/>
    </xf>
    <xf numFmtId="49" fontId="1" fillId="3" borderId="2" xfId="0" applyNumberFormat="1" applyFont="1" applyFill="1" applyBorder="1" applyAlignment="1">
      <alignment horizontal="left" vertical="center" wrapText="1"/>
    </xf>
    <xf numFmtId="164" fontId="1" fillId="3" borderId="2" xfId="0" applyNumberFormat="1" applyFont="1" applyFill="1" applyBorder="1" applyAlignment="1">
      <alignment horizontal="right" vertical="center" wrapText="1"/>
    </xf>
    <xf numFmtId="0" fontId="1" fillId="3" borderId="0" xfId="0" applyFont="1" applyFill="1"/>
    <xf numFmtId="165" fontId="1" fillId="2" borderId="0" xfId="0" applyNumberFormat="1" applyFont="1" applyFill="1" applyAlignment="1">
      <alignment horizontal="right" wrapText="1"/>
    </xf>
    <xf numFmtId="0" fontId="1" fillId="0" borderId="0" xfId="0" applyFont="1"/>
    <xf numFmtId="0" fontId="1" fillId="0" borderId="0" xfId="0" applyFont="1" applyAlignment="1">
      <alignment horizontal="right"/>
    </xf>
    <xf numFmtId="49" fontId="1" fillId="0" borderId="2" xfId="0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V47"/>
  <sheetViews>
    <sheetView showGridLines="0" tabSelected="1" view="pageBreakPreview" zoomScale="60" zoomScaleNormal="100" workbookViewId="0">
      <selection activeCell="G7" sqref="G7"/>
    </sheetView>
  </sheetViews>
  <sheetFormatPr defaultRowHeight="12.75" customHeight="1" x14ac:dyDescent="0.25"/>
  <cols>
    <col min="1" max="1" width="30.7109375" style="6" customWidth="1"/>
    <col min="2" max="2" width="12.42578125" style="6" customWidth="1"/>
    <col min="3" max="3" width="14.7109375" style="6" customWidth="1"/>
    <col min="4" max="4" width="12.85546875" style="6" customWidth="1"/>
    <col min="5" max="5" width="10.42578125" style="6" customWidth="1"/>
    <col min="6" max="6" width="11.85546875" style="6" customWidth="1"/>
    <col min="7" max="7" width="15.140625" style="6" customWidth="1"/>
    <col min="8" max="8" width="12.85546875" style="6" customWidth="1"/>
    <col min="9" max="10" width="11.140625" style="6" customWidth="1"/>
    <col min="11" max="11" width="15.5703125" style="6" customWidth="1"/>
    <col min="12" max="12" width="13.5703125" style="6" customWidth="1"/>
    <col min="13" max="13" width="12.85546875" style="6" customWidth="1"/>
    <col min="14" max="16384" width="9.140625" style="6"/>
  </cols>
  <sheetData>
    <row r="1" spans="1:22" s="2" customFormat="1" ht="15.75" x14ac:dyDescent="0.25">
      <c r="A1" s="18" t="s">
        <v>29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"/>
      <c r="O1" s="1"/>
      <c r="P1" s="1"/>
      <c r="Q1" s="1"/>
      <c r="R1" s="1"/>
      <c r="S1" s="1"/>
      <c r="T1" s="1"/>
      <c r="U1" s="1"/>
      <c r="V1" s="1"/>
    </row>
    <row r="2" spans="1:22" ht="15.75" x14ac:dyDescent="0.25">
      <c r="A2" s="19"/>
      <c r="B2" s="19"/>
      <c r="C2" s="19"/>
      <c r="D2" s="19"/>
      <c r="E2" s="19"/>
      <c r="F2" s="19"/>
      <c r="G2" s="19"/>
      <c r="H2" s="20" t="s">
        <v>30</v>
      </c>
      <c r="I2" s="20"/>
      <c r="J2" s="20"/>
      <c r="K2" s="20"/>
      <c r="L2" s="20"/>
      <c r="M2" s="20"/>
    </row>
    <row r="3" spans="1:22" ht="15.75" x14ac:dyDescent="0.25">
      <c r="H3" s="20" t="s">
        <v>31</v>
      </c>
      <c r="I3" s="20"/>
      <c r="J3" s="20"/>
      <c r="K3" s="20"/>
      <c r="L3" s="20"/>
      <c r="M3" s="20"/>
    </row>
    <row r="4" spans="1:22" ht="15.75" x14ac:dyDescent="0.25">
      <c r="H4" s="20" t="s">
        <v>32</v>
      </c>
      <c r="I4" s="20"/>
      <c r="J4" s="20"/>
      <c r="K4" s="20"/>
      <c r="L4" s="20"/>
      <c r="M4" s="20"/>
    </row>
    <row r="5" spans="1:22" ht="15.75" x14ac:dyDescent="0.25">
      <c r="B5" s="7"/>
      <c r="C5" s="7"/>
      <c r="D5" s="7"/>
      <c r="E5" s="7"/>
      <c r="F5" s="7"/>
      <c r="G5" s="7"/>
      <c r="H5" s="7"/>
      <c r="I5" s="7"/>
      <c r="J5" s="23" t="s">
        <v>33</v>
      </c>
      <c r="K5" s="23"/>
      <c r="L5" s="23"/>
      <c r="M5" s="23"/>
    </row>
    <row r="6" spans="1:22" ht="15.75" x14ac:dyDescent="0.25">
      <c r="B6" s="7"/>
      <c r="C6" s="7"/>
      <c r="D6" s="7"/>
      <c r="E6" s="7"/>
      <c r="F6" s="7"/>
      <c r="G6" s="7"/>
      <c r="H6" s="7"/>
      <c r="I6" s="23" t="s">
        <v>31</v>
      </c>
      <c r="J6" s="23"/>
      <c r="K6" s="23"/>
      <c r="L6" s="23"/>
      <c r="M6" s="23"/>
    </row>
    <row r="7" spans="1:22" ht="15.75" x14ac:dyDescent="0.25">
      <c r="B7" s="7"/>
      <c r="C7" s="7"/>
      <c r="D7" s="7"/>
      <c r="E7" s="7"/>
      <c r="F7" s="7"/>
      <c r="G7" s="7"/>
      <c r="H7" s="7"/>
      <c r="I7" s="7"/>
      <c r="J7" s="7"/>
      <c r="K7" s="23" t="s">
        <v>44</v>
      </c>
      <c r="L7" s="23"/>
      <c r="M7" s="23"/>
    </row>
    <row r="8" spans="1:22" ht="15.75" x14ac:dyDescent="0.25">
      <c r="B8" s="7"/>
      <c r="C8" s="7"/>
      <c r="D8" s="7"/>
      <c r="E8" s="7"/>
      <c r="F8" s="7"/>
      <c r="G8" s="7"/>
      <c r="H8" s="7"/>
      <c r="I8" s="7"/>
      <c r="J8" s="7"/>
      <c r="K8" s="23" t="s">
        <v>43</v>
      </c>
      <c r="L8" s="23"/>
      <c r="M8" s="23"/>
    </row>
    <row r="9" spans="1:22" ht="15.75" x14ac:dyDescent="0.25">
      <c r="H9" s="8"/>
      <c r="I9" s="8"/>
      <c r="J9" s="8"/>
      <c r="K9" s="8"/>
    </row>
    <row r="10" spans="1:22" ht="15.75" x14ac:dyDescent="0.25">
      <c r="H10" s="8"/>
      <c r="I10" s="8"/>
      <c r="J10" s="8"/>
      <c r="K10" s="8"/>
    </row>
    <row r="11" spans="1:22" ht="15.75" x14ac:dyDescent="0.25">
      <c r="A11" s="24" t="s">
        <v>34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</row>
    <row r="12" spans="1:22" ht="36" customHeight="1" x14ac:dyDescent="0.25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</row>
    <row r="13" spans="1:22" ht="15.75" x14ac:dyDescent="0.25">
      <c r="A13" s="21" t="s">
        <v>35</v>
      </c>
      <c r="B13" s="22" t="s">
        <v>36</v>
      </c>
      <c r="C13" s="22"/>
      <c r="D13" s="22"/>
      <c r="E13" s="22"/>
      <c r="F13" s="22" t="s">
        <v>37</v>
      </c>
      <c r="G13" s="22"/>
      <c r="H13" s="22"/>
      <c r="I13" s="22"/>
      <c r="J13" s="22" t="s">
        <v>38</v>
      </c>
      <c r="K13" s="22"/>
      <c r="L13" s="22"/>
      <c r="M13" s="22"/>
      <c r="N13" s="3"/>
    </row>
    <row r="14" spans="1:22" ht="63" x14ac:dyDescent="0.25">
      <c r="A14" s="21"/>
      <c r="B14" s="4" t="s">
        <v>39</v>
      </c>
      <c r="C14" s="5" t="s">
        <v>40</v>
      </c>
      <c r="D14" s="5" t="s">
        <v>41</v>
      </c>
      <c r="E14" s="5" t="s">
        <v>42</v>
      </c>
      <c r="F14" s="4" t="s">
        <v>39</v>
      </c>
      <c r="G14" s="5" t="s">
        <v>40</v>
      </c>
      <c r="H14" s="5" t="s">
        <v>41</v>
      </c>
      <c r="I14" s="5" t="s">
        <v>42</v>
      </c>
      <c r="J14" s="4" t="s">
        <v>39</v>
      </c>
      <c r="K14" s="5" t="s">
        <v>40</v>
      </c>
      <c r="L14" s="5" t="s">
        <v>41</v>
      </c>
      <c r="M14" s="5" t="s">
        <v>42</v>
      </c>
    </row>
    <row r="15" spans="1:22" ht="15" customHeight="1" x14ac:dyDescent="0.25">
      <c r="A15" s="9" t="s">
        <v>39</v>
      </c>
      <c r="B15" s="10">
        <v>1750432.2</v>
      </c>
      <c r="C15" s="10">
        <v>233963.7</v>
      </c>
      <c r="D15" s="10">
        <v>773244.9</v>
      </c>
      <c r="E15" s="10">
        <v>743223.5</v>
      </c>
      <c r="F15" s="10">
        <v>975043.3</v>
      </c>
      <c r="G15" s="10">
        <v>3313.7</v>
      </c>
      <c r="H15" s="10">
        <v>147241.5</v>
      </c>
      <c r="I15" s="10">
        <v>824488.1</v>
      </c>
      <c r="J15" s="10">
        <v>921544.8</v>
      </c>
      <c r="K15" s="10">
        <v>3809.2</v>
      </c>
      <c r="L15" s="10">
        <v>136393.9</v>
      </c>
      <c r="M15" s="10">
        <v>781341.7</v>
      </c>
    </row>
    <row r="16" spans="1:22" ht="27.75" customHeight="1" x14ac:dyDescent="0.25">
      <c r="A16" s="11" t="s">
        <v>0</v>
      </c>
      <c r="B16" s="12">
        <v>1750432.2</v>
      </c>
      <c r="C16" s="12">
        <v>233963.7</v>
      </c>
      <c r="D16" s="12">
        <v>773244.9</v>
      </c>
      <c r="E16" s="12">
        <v>743223.5</v>
      </c>
      <c r="F16" s="12">
        <v>975043.3</v>
      </c>
      <c r="G16" s="12">
        <v>3313.7</v>
      </c>
      <c r="H16" s="12">
        <v>147241.5</v>
      </c>
      <c r="I16" s="12">
        <v>824488.1</v>
      </c>
      <c r="J16" s="12">
        <v>921544.8</v>
      </c>
      <c r="K16" s="12">
        <v>3809.2</v>
      </c>
      <c r="L16" s="12">
        <v>136393.9</v>
      </c>
      <c r="M16" s="12">
        <v>781341.7</v>
      </c>
    </row>
    <row r="17" spans="1:13" ht="45" customHeight="1" x14ac:dyDescent="0.25">
      <c r="A17" s="11" t="s">
        <v>1</v>
      </c>
      <c r="B17" s="12">
        <v>1337323.3999999999</v>
      </c>
      <c r="C17" s="12">
        <v>233353.5</v>
      </c>
      <c r="D17" s="12">
        <v>734144.7</v>
      </c>
      <c r="E17" s="12">
        <v>369825.1</v>
      </c>
      <c r="F17" s="12">
        <v>522831.1</v>
      </c>
      <c r="G17" s="12"/>
      <c r="H17" s="12"/>
      <c r="I17" s="12">
        <v>522831.1</v>
      </c>
      <c r="J17" s="12">
        <v>446655.5</v>
      </c>
      <c r="K17" s="12"/>
      <c r="L17" s="12"/>
      <c r="M17" s="12">
        <v>446655.5</v>
      </c>
    </row>
    <row r="18" spans="1:13" s="17" customFormat="1" ht="94.5" hidden="1" x14ac:dyDescent="0.25">
      <c r="A18" s="15" t="s">
        <v>2</v>
      </c>
      <c r="B18" s="16">
        <v>15603.4</v>
      </c>
      <c r="C18" s="16"/>
      <c r="D18" s="16"/>
      <c r="E18" s="16">
        <v>15603.4</v>
      </c>
      <c r="F18" s="16">
        <v>73709.100000000006</v>
      </c>
      <c r="G18" s="16"/>
      <c r="H18" s="16"/>
      <c r="I18" s="16">
        <v>73709.100000000006</v>
      </c>
      <c r="J18" s="16"/>
      <c r="K18" s="16"/>
      <c r="L18" s="16"/>
      <c r="M18" s="16"/>
    </row>
    <row r="19" spans="1:13" ht="84.75" customHeight="1" x14ac:dyDescent="0.25">
      <c r="A19" s="13" t="s">
        <v>2</v>
      </c>
      <c r="B19" s="14">
        <f>1063184.9+B18</f>
        <v>1078788.2999999998</v>
      </c>
      <c r="C19" s="14">
        <v>233353.5</v>
      </c>
      <c r="D19" s="14">
        <v>734144.7</v>
      </c>
      <c r="E19" s="14">
        <f>95686.6+E18</f>
        <v>111290</v>
      </c>
      <c r="F19" s="14">
        <f>F18</f>
        <v>73709.100000000006</v>
      </c>
      <c r="G19" s="14"/>
      <c r="H19" s="14"/>
      <c r="I19" s="14">
        <f>I18</f>
        <v>73709.100000000006</v>
      </c>
      <c r="J19" s="14"/>
      <c r="K19" s="14"/>
      <c r="L19" s="14"/>
      <c r="M19" s="14"/>
    </row>
    <row r="20" spans="1:13" ht="126" x14ac:dyDescent="0.25">
      <c r="A20" s="13" t="s">
        <v>3</v>
      </c>
      <c r="B20" s="14">
        <v>52138</v>
      </c>
      <c r="C20" s="14"/>
      <c r="D20" s="14"/>
      <c r="E20" s="14">
        <v>52138</v>
      </c>
      <c r="F20" s="14">
        <v>88075</v>
      </c>
      <c r="G20" s="14"/>
      <c r="H20" s="14"/>
      <c r="I20" s="14">
        <v>88075</v>
      </c>
      <c r="J20" s="14">
        <v>85340</v>
      </c>
      <c r="K20" s="14"/>
      <c r="L20" s="14"/>
      <c r="M20" s="14">
        <v>85340</v>
      </c>
    </row>
    <row r="21" spans="1:13" ht="94.5" x14ac:dyDescent="0.25">
      <c r="A21" s="13" t="s">
        <v>4</v>
      </c>
      <c r="B21" s="14">
        <v>22706</v>
      </c>
      <c r="C21" s="14"/>
      <c r="D21" s="14"/>
      <c r="E21" s="14">
        <v>22706</v>
      </c>
      <c r="F21" s="14">
        <v>32680</v>
      </c>
      <c r="G21" s="14"/>
      <c r="H21" s="14"/>
      <c r="I21" s="14">
        <v>32680</v>
      </c>
      <c r="J21" s="14">
        <v>24506</v>
      </c>
      <c r="K21" s="14"/>
      <c r="L21" s="14"/>
      <c r="M21" s="14">
        <v>24506</v>
      </c>
    </row>
    <row r="22" spans="1:13" ht="94.5" x14ac:dyDescent="0.25">
      <c r="A22" s="13" t="s">
        <v>5</v>
      </c>
      <c r="B22" s="14">
        <v>29840</v>
      </c>
      <c r="C22" s="14"/>
      <c r="D22" s="14"/>
      <c r="E22" s="14">
        <v>29840</v>
      </c>
      <c r="F22" s="14">
        <v>67500</v>
      </c>
      <c r="G22" s="14"/>
      <c r="H22" s="14"/>
      <c r="I22" s="14">
        <v>67500</v>
      </c>
      <c r="J22" s="14">
        <v>17029.5</v>
      </c>
      <c r="K22" s="14"/>
      <c r="L22" s="14"/>
      <c r="M22" s="14">
        <v>17029.5</v>
      </c>
    </row>
    <row r="23" spans="1:13" ht="78.75" x14ac:dyDescent="0.25">
      <c r="A23" s="13" t="s">
        <v>6</v>
      </c>
      <c r="B23" s="14"/>
      <c r="C23" s="14"/>
      <c r="D23" s="14"/>
      <c r="E23" s="14"/>
      <c r="F23" s="14">
        <v>60500</v>
      </c>
      <c r="G23" s="14"/>
      <c r="H23" s="14"/>
      <c r="I23" s="14">
        <v>60500</v>
      </c>
      <c r="J23" s="14"/>
      <c r="K23" s="14"/>
      <c r="L23" s="14"/>
      <c r="M23" s="14"/>
    </row>
    <row r="24" spans="1:13" ht="78.75" x14ac:dyDescent="0.25">
      <c r="A24" s="13" t="s">
        <v>7</v>
      </c>
      <c r="B24" s="14">
        <v>22500</v>
      </c>
      <c r="C24" s="14"/>
      <c r="D24" s="14"/>
      <c r="E24" s="14">
        <v>22500</v>
      </c>
      <c r="F24" s="14">
        <v>8705.2999999999993</v>
      </c>
      <c r="G24" s="14"/>
      <c r="H24" s="14"/>
      <c r="I24" s="14">
        <v>8705.2999999999993</v>
      </c>
      <c r="J24" s="14">
        <v>12000</v>
      </c>
      <c r="K24" s="14"/>
      <c r="L24" s="14"/>
      <c r="M24" s="14">
        <v>12000</v>
      </c>
    </row>
    <row r="25" spans="1:13" ht="63" x14ac:dyDescent="0.25">
      <c r="A25" s="13" t="s">
        <v>8</v>
      </c>
      <c r="B25" s="14"/>
      <c r="C25" s="14"/>
      <c r="D25" s="14"/>
      <c r="E25" s="14"/>
      <c r="F25" s="14">
        <v>19000</v>
      </c>
      <c r="G25" s="14"/>
      <c r="H25" s="14"/>
      <c r="I25" s="14">
        <v>19000</v>
      </c>
      <c r="J25" s="14">
        <v>13500</v>
      </c>
      <c r="K25" s="14"/>
      <c r="L25" s="14"/>
      <c r="M25" s="14">
        <v>13500</v>
      </c>
    </row>
    <row r="26" spans="1:13" ht="94.5" x14ac:dyDescent="0.25">
      <c r="A26" s="13" t="s">
        <v>9</v>
      </c>
      <c r="B26" s="14">
        <v>128689.8</v>
      </c>
      <c r="C26" s="14"/>
      <c r="D26" s="14"/>
      <c r="E26" s="14">
        <v>128689.8</v>
      </c>
      <c r="F26" s="14">
        <v>158760</v>
      </c>
      <c r="G26" s="14"/>
      <c r="H26" s="14"/>
      <c r="I26" s="14">
        <v>158760</v>
      </c>
      <c r="J26" s="14">
        <v>136000</v>
      </c>
      <c r="K26" s="14"/>
      <c r="L26" s="14"/>
      <c r="M26" s="14">
        <v>136000</v>
      </c>
    </row>
    <row r="27" spans="1:13" ht="126" x14ac:dyDescent="0.25">
      <c r="A27" s="13" t="s">
        <v>10</v>
      </c>
      <c r="B27" s="14">
        <v>2661.3</v>
      </c>
      <c r="C27" s="14"/>
      <c r="D27" s="14"/>
      <c r="E27" s="14">
        <v>2661.3</v>
      </c>
      <c r="F27" s="14">
        <v>13901.7</v>
      </c>
      <c r="G27" s="14"/>
      <c r="H27" s="14"/>
      <c r="I27" s="14">
        <v>13901.7</v>
      </c>
      <c r="J27" s="14">
        <v>158280</v>
      </c>
      <c r="K27" s="14"/>
      <c r="L27" s="14"/>
      <c r="M27" s="14">
        <v>158280</v>
      </c>
    </row>
    <row r="28" spans="1:13" ht="110.25" x14ac:dyDescent="0.25">
      <c r="A28" s="11" t="s">
        <v>11</v>
      </c>
      <c r="B28" s="12">
        <v>156600</v>
      </c>
      <c r="C28" s="12"/>
      <c r="D28" s="12"/>
      <c r="E28" s="12">
        <v>156600</v>
      </c>
      <c r="F28" s="12">
        <v>100000</v>
      </c>
      <c r="G28" s="12"/>
      <c r="H28" s="12"/>
      <c r="I28" s="12">
        <v>100000</v>
      </c>
      <c r="J28" s="12">
        <v>156822.5</v>
      </c>
      <c r="K28" s="12"/>
      <c r="L28" s="12"/>
      <c r="M28" s="12">
        <v>156822.5</v>
      </c>
    </row>
    <row r="29" spans="1:13" ht="47.25" x14ac:dyDescent="0.25">
      <c r="A29" s="13" t="s">
        <v>12</v>
      </c>
      <c r="B29" s="14">
        <v>156600</v>
      </c>
      <c r="C29" s="14"/>
      <c r="D29" s="14"/>
      <c r="E29" s="14">
        <v>156600</v>
      </c>
      <c r="F29" s="14">
        <v>100000</v>
      </c>
      <c r="G29" s="14"/>
      <c r="H29" s="14"/>
      <c r="I29" s="14">
        <v>100000</v>
      </c>
      <c r="J29" s="14">
        <v>156822.5</v>
      </c>
      <c r="K29" s="14"/>
      <c r="L29" s="14"/>
      <c r="M29" s="14">
        <v>156822.5</v>
      </c>
    </row>
    <row r="30" spans="1:13" ht="157.5" x14ac:dyDescent="0.25">
      <c r="A30" s="11" t="s">
        <v>13</v>
      </c>
      <c r="B30" s="12">
        <v>45224.5</v>
      </c>
      <c r="C30" s="12">
        <v>610.20000000000005</v>
      </c>
      <c r="D30" s="12">
        <v>29614.3</v>
      </c>
      <c r="E30" s="12">
        <v>15000</v>
      </c>
      <c r="F30" s="12">
        <v>167055.20000000001</v>
      </c>
      <c r="G30" s="12">
        <v>3313.7</v>
      </c>
      <c r="H30" s="12">
        <v>147241.5</v>
      </c>
      <c r="I30" s="12">
        <v>16500</v>
      </c>
      <c r="J30" s="12">
        <v>156703.1</v>
      </c>
      <c r="K30" s="12">
        <v>3809.2</v>
      </c>
      <c r="L30" s="12">
        <v>136393.9</v>
      </c>
      <c r="M30" s="12">
        <v>16500</v>
      </c>
    </row>
    <row r="31" spans="1:13" ht="63" x14ac:dyDescent="0.25">
      <c r="A31" s="13" t="s">
        <v>14</v>
      </c>
      <c r="B31" s="14">
        <v>15000</v>
      </c>
      <c r="C31" s="14"/>
      <c r="D31" s="14"/>
      <c r="E31" s="14">
        <v>15000</v>
      </c>
      <c r="F31" s="14">
        <v>16500</v>
      </c>
      <c r="G31" s="14"/>
      <c r="H31" s="14"/>
      <c r="I31" s="14">
        <v>16500</v>
      </c>
      <c r="J31" s="14">
        <v>16500</v>
      </c>
      <c r="K31" s="14"/>
      <c r="L31" s="14"/>
      <c r="M31" s="14">
        <v>16500</v>
      </c>
    </row>
    <row r="32" spans="1:13" ht="31.5" x14ac:dyDescent="0.25">
      <c r="A32" s="13" t="s">
        <v>15</v>
      </c>
      <c r="B32" s="14">
        <f>29028.1+B33</f>
        <v>30224.5</v>
      </c>
      <c r="C32" s="14">
        <f>C33</f>
        <v>610.20000000000005</v>
      </c>
      <c r="D32" s="14">
        <f>29028.1+D33</f>
        <v>29614.3</v>
      </c>
      <c r="E32" s="14"/>
      <c r="F32" s="14">
        <f>144057.8+F33</f>
        <v>150555.19999999998</v>
      </c>
      <c r="G32" s="14">
        <f>G33</f>
        <v>3313.7</v>
      </c>
      <c r="H32" s="14">
        <f>144057.8+H33</f>
        <v>147241.5</v>
      </c>
      <c r="I32" s="14"/>
      <c r="J32" s="14">
        <f>132734+J33</f>
        <v>140203.1</v>
      </c>
      <c r="K32" s="14">
        <f>K33</f>
        <v>3809.2</v>
      </c>
      <c r="L32" s="14">
        <f>132734+L33</f>
        <v>136393.9</v>
      </c>
      <c r="M32" s="14"/>
    </row>
    <row r="33" spans="1:13" s="17" customFormat="1" ht="31.5" hidden="1" x14ac:dyDescent="0.25">
      <c r="A33" s="15" t="s">
        <v>15</v>
      </c>
      <c r="B33" s="16">
        <v>1196.4000000000001</v>
      </c>
      <c r="C33" s="16">
        <v>610.20000000000005</v>
      </c>
      <c r="D33" s="16">
        <v>586.20000000000005</v>
      </c>
      <c r="E33" s="16"/>
      <c r="F33" s="16">
        <v>6497.4</v>
      </c>
      <c r="G33" s="16">
        <v>3313.7</v>
      </c>
      <c r="H33" s="16">
        <v>3183.7</v>
      </c>
      <c r="I33" s="16"/>
      <c r="J33" s="16">
        <v>7469.1</v>
      </c>
      <c r="K33" s="16">
        <v>3809.2</v>
      </c>
      <c r="L33" s="16">
        <v>3659.9</v>
      </c>
      <c r="M33" s="16"/>
    </row>
    <row r="34" spans="1:13" ht="110.25" x14ac:dyDescent="0.25">
      <c r="A34" s="11" t="s">
        <v>16</v>
      </c>
      <c r="B34" s="12">
        <v>10474.1</v>
      </c>
      <c r="C34" s="12"/>
      <c r="D34" s="12">
        <v>9485.9</v>
      </c>
      <c r="E34" s="12">
        <v>988.2</v>
      </c>
      <c r="F34" s="12"/>
      <c r="G34" s="12"/>
      <c r="H34" s="12"/>
      <c r="I34" s="12"/>
      <c r="J34" s="12"/>
      <c r="K34" s="12"/>
      <c r="L34" s="12"/>
      <c r="M34" s="12"/>
    </row>
    <row r="35" spans="1:13" ht="141.75" x14ac:dyDescent="0.25">
      <c r="A35" s="13" t="s">
        <v>17</v>
      </c>
      <c r="B35" s="14">
        <v>10474.1</v>
      </c>
      <c r="C35" s="14"/>
      <c r="D35" s="14">
        <v>9485.9</v>
      </c>
      <c r="E35" s="14">
        <v>988.2</v>
      </c>
      <c r="F35" s="14"/>
      <c r="G35" s="14"/>
      <c r="H35" s="14"/>
      <c r="I35" s="14"/>
      <c r="J35" s="14"/>
      <c r="K35" s="14"/>
      <c r="L35" s="14"/>
      <c r="M35" s="14"/>
    </row>
    <row r="36" spans="1:13" ht="204.75" x14ac:dyDescent="0.25">
      <c r="A36" s="11" t="s">
        <v>18</v>
      </c>
      <c r="B36" s="12">
        <v>200810.2</v>
      </c>
      <c r="C36" s="12"/>
      <c r="D36" s="12"/>
      <c r="E36" s="12">
        <v>200810.2</v>
      </c>
      <c r="F36" s="12">
        <v>185157</v>
      </c>
      <c r="G36" s="12"/>
      <c r="H36" s="12"/>
      <c r="I36" s="12">
        <v>185157</v>
      </c>
      <c r="J36" s="12">
        <v>161363.70000000001</v>
      </c>
      <c r="K36" s="12"/>
      <c r="L36" s="12"/>
      <c r="M36" s="12">
        <v>161363.70000000001</v>
      </c>
    </row>
    <row r="37" spans="1:13" ht="189" x14ac:dyDescent="0.25">
      <c r="A37" s="13" t="s">
        <v>19</v>
      </c>
      <c r="B37" s="14">
        <v>88748</v>
      </c>
      <c r="C37" s="14"/>
      <c r="D37" s="14"/>
      <c r="E37" s="14">
        <v>88748</v>
      </c>
      <c r="F37" s="14">
        <v>135833</v>
      </c>
      <c r="G37" s="14"/>
      <c r="H37" s="14"/>
      <c r="I37" s="14">
        <v>135833</v>
      </c>
      <c r="J37" s="14">
        <v>147134.70000000001</v>
      </c>
      <c r="K37" s="14"/>
      <c r="L37" s="14"/>
      <c r="M37" s="14">
        <v>147134.70000000001</v>
      </c>
    </row>
    <row r="38" spans="1:13" ht="63" x14ac:dyDescent="0.25">
      <c r="A38" s="13" t="s">
        <v>20</v>
      </c>
      <c r="B38" s="14">
        <v>1216.0999999999999</v>
      </c>
      <c r="C38" s="14"/>
      <c r="D38" s="14"/>
      <c r="E38" s="14">
        <v>1216.0999999999999</v>
      </c>
      <c r="F38" s="14"/>
      <c r="G38" s="14"/>
      <c r="H38" s="14"/>
      <c r="I38" s="14"/>
      <c r="J38" s="14"/>
      <c r="K38" s="14"/>
      <c r="L38" s="14"/>
      <c r="M38" s="14"/>
    </row>
    <row r="39" spans="1:13" ht="63" x14ac:dyDescent="0.25">
      <c r="A39" s="13" t="s">
        <v>21</v>
      </c>
      <c r="B39" s="14">
        <v>1216.2</v>
      </c>
      <c r="C39" s="14"/>
      <c r="D39" s="14"/>
      <c r="E39" s="14">
        <v>1216.2</v>
      </c>
      <c r="F39" s="14"/>
      <c r="G39" s="14"/>
      <c r="H39" s="14"/>
      <c r="I39" s="14"/>
      <c r="J39" s="14"/>
      <c r="K39" s="14"/>
      <c r="L39" s="14"/>
      <c r="M39" s="14"/>
    </row>
    <row r="40" spans="1:13" ht="63" x14ac:dyDescent="0.25">
      <c r="A40" s="13" t="s">
        <v>22</v>
      </c>
      <c r="B40" s="14">
        <v>1300</v>
      </c>
      <c r="C40" s="14"/>
      <c r="D40" s="14"/>
      <c r="E40" s="14">
        <v>1300</v>
      </c>
      <c r="F40" s="14"/>
      <c r="G40" s="14"/>
      <c r="H40" s="14"/>
      <c r="I40" s="14"/>
      <c r="J40" s="14"/>
      <c r="K40" s="14"/>
      <c r="L40" s="14"/>
      <c r="M40" s="14"/>
    </row>
    <row r="41" spans="1:13" ht="63" x14ac:dyDescent="0.25">
      <c r="A41" s="13" t="s">
        <v>23</v>
      </c>
      <c r="B41" s="14">
        <v>1300</v>
      </c>
      <c r="C41" s="14"/>
      <c r="D41" s="14"/>
      <c r="E41" s="14">
        <v>1300</v>
      </c>
      <c r="F41" s="14"/>
      <c r="G41" s="14"/>
      <c r="H41" s="14"/>
      <c r="I41" s="14"/>
      <c r="J41" s="14"/>
      <c r="K41" s="14"/>
      <c r="L41" s="14"/>
      <c r="M41" s="14"/>
    </row>
    <row r="42" spans="1:13" ht="173.25" x14ac:dyDescent="0.25">
      <c r="A42" s="13" t="s">
        <v>24</v>
      </c>
      <c r="B42" s="14">
        <v>10200</v>
      </c>
      <c r="C42" s="14"/>
      <c r="D42" s="14"/>
      <c r="E42" s="14">
        <v>10200</v>
      </c>
      <c r="F42" s="14">
        <v>4300</v>
      </c>
      <c r="G42" s="14"/>
      <c r="H42" s="14"/>
      <c r="I42" s="14">
        <v>4300</v>
      </c>
      <c r="J42" s="14"/>
      <c r="K42" s="14"/>
      <c r="L42" s="14"/>
      <c r="M42" s="14"/>
    </row>
    <row r="43" spans="1:13" ht="47.25" x14ac:dyDescent="0.25">
      <c r="A43" s="13" t="s">
        <v>25</v>
      </c>
      <c r="B43" s="14">
        <v>60000</v>
      </c>
      <c r="C43" s="14"/>
      <c r="D43" s="14"/>
      <c r="E43" s="14">
        <v>60000</v>
      </c>
      <c r="F43" s="14">
        <v>45024</v>
      </c>
      <c r="G43" s="14"/>
      <c r="H43" s="14"/>
      <c r="I43" s="14">
        <v>45024</v>
      </c>
      <c r="J43" s="14">
        <v>5684</v>
      </c>
      <c r="K43" s="14"/>
      <c r="L43" s="14"/>
      <c r="M43" s="14">
        <v>5684</v>
      </c>
    </row>
    <row r="44" spans="1:13" ht="78.75" x14ac:dyDescent="0.25">
      <c r="A44" s="13" t="s">
        <v>26</v>
      </c>
      <c r="B44" s="14">
        <v>26000</v>
      </c>
      <c r="C44" s="14"/>
      <c r="D44" s="14"/>
      <c r="E44" s="14">
        <v>26000</v>
      </c>
      <c r="F44" s="14"/>
      <c r="G44" s="14"/>
      <c r="H44" s="14"/>
      <c r="I44" s="14"/>
      <c r="J44" s="14">
        <v>8545</v>
      </c>
      <c r="K44" s="14"/>
      <c r="L44" s="14"/>
      <c r="M44" s="14">
        <v>8545</v>
      </c>
    </row>
    <row r="45" spans="1:13" ht="31.5" x14ac:dyDescent="0.25">
      <c r="A45" s="13" t="s">
        <v>27</v>
      </c>
      <c r="B45" s="14">
        <v>7000</v>
      </c>
      <c r="C45" s="14"/>
      <c r="D45" s="14"/>
      <c r="E45" s="14">
        <v>7000</v>
      </c>
      <c r="F45" s="14"/>
      <c r="G45" s="14"/>
      <c r="H45" s="14"/>
      <c r="I45" s="14"/>
      <c r="J45" s="14"/>
      <c r="K45" s="14"/>
      <c r="L45" s="14"/>
      <c r="M45" s="14"/>
    </row>
    <row r="46" spans="1:13" ht="110.25" x14ac:dyDescent="0.25">
      <c r="A46" s="13" t="s">
        <v>28</v>
      </c>
      <c r="B46" s="14">
        <v>3829.9</v>
      </c>
      <c r="C46" s="14"/>
      <c r="D46" s="14"/>
      <c r="E46" s="14">
        <v>3829.9</v>
      </c>
      <c r="F46" s="14"/>
      <c r="G46" s="14"/>
      <c r="H46" s="14"/>
      <c r="I46" s="14"/>
      <c r="J46" s="14"/>
      <c r="K46" s="14"/>
      <c r="L46" s="14"/>
      <c r="M46" s="14"/>
    </row>
    <row r="47" spans="1:13" ht="15.75" x14ac:dyDescent="0.25"/>
  </sheetData>
  <mergeCells count="14">
    <mergeCell ref="A13:A14"/>
    <mergeCell ref="B13:E13"/>
    <mergeCell ref="F13:I13"/>
    <mergeCell ref="J13:M13"/>
    <mergeCell ref="J5:M5"/>
    <mergeCell ref="I6:M6"/>
    <mergeCell ref="K7:M7"/>
    <mergeCell ref="K8:M8"/>
    <mergeCell ref="A11:M12"/>
    <mergeCell ref="A1:M1"/>
    <mergeCell ref="A2:G2"/>
    <mergeCell ref="H2:M2"/>
    <mergeCell ref="H3:M3"/>
    <mergeCell ref="H4:M4"/>
  </mergeCells>
  <pageMargins left="1.1811023622047245" right="0.39370078740157483" top="0.78740157480314965" bottom="0.78740157480314965" header="0" footer="0"/>
  <pageSetup paperSize="9" scale="71" fitToHeight="0" orientation="landscape" r:id="rId1"/>
  <headerFooter alignWithMargins="0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Планирование расходов</vt:lpstr>
      <vt:lpstr>'Планирование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Булычева Елена Михайловна</dc:creator>
  <dc:description>POI HSSF rep:2.56.0.715</dc:description>
  <cp:lastModifiedBy>Ворожбитова Ольга Борисовна</cp:lastModifiedBy>
  <cp:lastPrinted>2024-04-08T14:28:48Z</cp:lastPrinted>
  <dcterms:created xsi:type="dcterms:W3CDTF">2024-04-08T14:28:28Z</dcterms:created>
  <dcterms:modified xsi:type="dcterms:W3CDTF">2024-04-19T16:38:47Z</dcterms:modified>
</cp:coreProperties>
</file>