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(2)'!$C$108</definedName>
    <definedName name="SIGN" localSheetId="0">'ДЧБ (2)'!$A$17:$E$18</definedName>
  </definedNames>
  <calcPr calcId="124519"/>
</workbook>
</file>

<file path=xl/calcChain.xml><?xml version="1.0" encoding="utf-8"?>
<calcChain xmlns="http://schemas.openxmlformats.org/spreadsheetml/2006/main">
  <c r="B10" i="2"/>
  <c r="D102"/>
  <c r="D103"/>
  <c r="D101"/>
  <c r="C101"/>
  <c r="B101"/>
  <c r="D96"/>
  <c r="D97"/>
  <c r="D98"/>
  <c r="D99"/>
  <c r="D100"/>
  <c r="C95"/>
  <c r="D95" s="1"/>
  <c r="B95"/>
  <c r="D91"/>
  <c r="D92"/>
  <c r="D93"/>
  <c r="D94"/>
  <c r="C90"/>
  <c r="B90"/>
  <c r="D90" s="1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C68"/>
  <c r="D68" s="1"/>
  <c r="B68"/>
  <c r="D57"/>
  <c r="D58"/>
  <c r="D59"/>
  <c r="D60"/>
  <c r="D61"/>
  <c r="D62"/>
  <c r="D63"/>
  <c r="D64"/>
  <c r="D65"/>
  <c r="D66"/>
  <c r="D56"/>
  <c r="C56"/>
  <c r="B56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11"/>
  <c r="C11"/>
  <c r="B11"/>
  <c r="C10" l="1"/>
  <c r="D10" s="1"/>
</calcChain>
</file>

<file path=xl/sharedStrings.xml><?xml version="1.0" encoding="utf-8"?>
<sst xmlns="http://schemas.openxmlformats.org/spreadsheetml/2006/main" count="104" uniqueCount="89">
  <si>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</si>
  <si>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</si>
  <si>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</si>
  <si>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</si>
  <si>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</si>
  <si>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 xml:space="preserve">Гатчинского муниципального района </t>
  </si>
  <si>
    <t>от 2022 №</t>
  </si>
  <si>
    <t>Гатчинского муниципального района за 2021 год</t>
  </si>
  <si>
    <t>Уточненный план на 2021 год (тыс.руб.)</t>
  </si>
  <si>
    <t>Исполнение за 2021 год (тыс.руб.)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</si>
  <si>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</si>
  <si>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</si>
  <si>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</si>
  <si>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</si>
  <si>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ремонт автомобильных дорог общего пользования местного значения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</si>
  <si>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</si>
  <si>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мониторинг деятельности субъектов малого и среднего предпринимательства Ленингадской области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</si>
  <si>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</si>
  <si>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реализацию комплекса мер по сохранению исторической памяти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</si>
  <si>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</si>
  <si>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</si>
  <si>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</si>
  <si>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</si>
  <si>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</si>
  <si>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</si>
  <si>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</si>
  <si>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</si>
  <si>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</si>
  <si>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</si>
  <si>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</si>
  <si>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</si>
  <si>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</si>
  <si>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</si>
  <si>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</si>
  <si>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>Субвенции на осуществление отдельных государственных полномочий Ленинградской области в сфере обращения с животными без владельцев на территории Ленинградской области (реализация полномочий)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</si>
  <si>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</si>
  <si>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</si>
  <si>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(50820 47 2021 Ленинградская область Жилое помещение № 15, город Гатчина, ул. Заводская, дом 3, квартира 26)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</si>
  <si>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</si>
  <si>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</si>
  <si>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</si>
  <si>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Субвенции на выплату единовременного пособия при всех формах устройства детей, лишенных родительского попечения, в семью</t>
  </si>
  <si>
    <t>Субвенции на проведение Всероссийской переписи населения 2020 года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</si>
  <si>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состояния, местные бюджеты)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</si>
  <si>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</si>
  <si>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Комитет финансов  Гатчинского муниципального района</t>
  </si>
  <si>
    <t>Дотация на выравнивание уровня бюджетной обеспеченности</t>
  </si>
  <si>
    <t>Субсидии на поддержку развития общественной инфраструктуры муниципального значения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</si>
  <si>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</si>
  <si>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Грант за достижение показателей деятельности органов исполнительной власти субъектов Российской Федерации</t>
  </si>
  <si>
    <t>Межбюджетные трансферты на  исполнение полномочий по муниципальному жилищному контролю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</si>
  <si>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</si>
  <si>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некоторым жилищным вопросам</t>
  </si>
  <si>
    <t>Межбюджетные трансферты на исполнение полномочий по внутреннему финансовому контролю</t>
  </si>
  <si>
    <t>Межбюджетные трансферты на исполнение полномочий по осуществлению финансового контроля бюджетов поселений</t>
  </si>
  <si>
    <t>Межбюджетные трансферты на исполнение полномочий по организации централизованных коммунальных услуг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</si>
  <si>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</si>
  <si>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Комитет образования Гатчинского муниципального района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</si>
  <si>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</si>
  <si>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</si>
  <si>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на обеспечение образовательных организаций материально-технической базой для внедрения цифровой образовательной среды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</si>
  <si>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</si>
  <si>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</si>
  <si>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</si>
  <si>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</si>
  <si>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</si>
  <si>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реновацию организаций общего образования</t>
  </si>
  <si>
    <t>Субсидии на организацию отдыха детей в каникулярное время</t>
  </si>
  <si>
    <t>Субсидии на организацию электронного и дистанционного обучения детей-инвалидов</t>
  </si>
  <si>
    <t>Субсидии на проведение капитального ремонта спортивных площадок (стадионов) общеобразовательных организаций</t>
  </si>
  <si>
    <t>Субсидии на реновацию муниципальных организаций отдыха и оздоровления детей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</si>
  <si>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</si>
  <si>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</si>
  <si>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</si>
  <si>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</si>
  <si>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</si>
  <si>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</si>
  <si>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</si>
  <si>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МКУ "Управление строительства ГМР"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</si>
  <si>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</si>
  <si>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</si>
  <si>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Предоставление нерезидентами грантов для получателей средств бюджетов муниципальных районов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</si>
  <si>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</si>
  <si>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государственную поддержку отрасли культуры (Федеральный проект "Культурная среда")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</t>
  </si>
  <si>
    <t>Субсидии на обеспечение стимулирующих выплат работникам муниципальных учреждений культуры Ленинградской области</t>
  </si>
  <si>
    <t>Межбюджетные трансферты на организацию бухгалтерского обслуживания муниципальных бюджетных учреждений культуры</t>
  </si>
  <si>
    <t>Комитет по управлению имуществом Гатчинского муниципального района</t>
  </si>
  <si>
    <t>Субсидии на проведение комплексных кадастровых работ</t>
  </si>
  <si>
    <t>Субсидии на проведение кадастровых работ по образованию земельных участков из состава земель сельскохозяйственного назначения</t>
  </si>
</sst>
</file>

<file path=xl/styles.xml><?xml version="1.0" encoding="utf-8"?>
<styleSheet xmlns="http://schemas.openxmlformats.org/spreadsheetml/2006/main">
  <numFmts count="4">
    <numFmt numFmtId="164" formatCode="dd/mm/yyyy\ hh:mm"/>
    <numFmt numFmtId="165" formatCode="?"/>
    <numFmt numFmtId="166" formatCode="0.0"/>
    <numFmt numFmtId="167" formatCode="#,##0.0"/>
  </numFmts>
  <fonts count="9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167" fontId="3" fillId="0" borderId="0" xfId="0" applyNumberFormat="1" applyFont="1"/>
    <xf numFmtId="49" fontId="5" fillId="0" borderId="2" xfId="0" applyNumberFormat="1" applyFont="1" applyFill="1" applyBorder="1" applyAlignment="1" applyProtection="1">
      <alignment horizontal="left"/>
    </xf>
    <xf numFmtId="49" fontId="8" fillId="0" borderId="1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167" fontId="5" fillId="0" borderId="1" xfId="0" applyNumberFormat="1" applyFont="1" applyFill="1" applyBorder="1"/>
    <xf numFmtId="167" fontId="3" fillId="0" borderId="1" xfId="0" applyNumberFormat="1" applyFont="1" applyFill="1" applyBorder="1" applyAlignment="1"/>
    <xf numFmtId="0" fontId="1" fillId="0" borderId="0" xfId="0" applyFont="1" applyAlignment="1">
      <alignment horizontal="right"/>
    </xf>
    <xf numFmtId="167" fontId="5" fillId="0" borderId="1" xfId="0" applyNumberFormat="1" applyFont="1" applyBorder="1" applyAlignment="1" applyProtection="1">
      <alignment horizontal="right" wrapText="1"/>
    </xf>
    <xf numFmtId="167" fontId="3" fillId="0" borderId="1" xfId="0" applyNumberFormat="1" applyFont="1" applyBorder="1" applyAlignment="1" applyProtection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" fontId="1" fillId="0" borderId="0" xfId="0" applyNumberFormat="1" applyFont="1"/>
    <xf numFmtId="49" fontId="8" fillId="0" borderId="1" xfId="0" applyNumberFormat="1" applyFont="1" applyBorder="1" applyAlignment="1" applyProtection="1">
      <alignment horizontal="left" vertical="center" wrapText="1"/>
    </xf>
    <xf numFmtId="167" fontId="8" fillId="0" borderId="1" xfId="0" applyNumberFormat="1" applyFont="1" applyFill="1" applyBorder="1" applyAlignment="1">
      <alignment horizontal="right"/>
    </xf>
    <xf numFmtId="167" fontId="8" fillId="0" borderId="1" xfId="0" applyNumberFormat="1" applyFont="1" applyBorder="1" applyAlignment="1" applyProtection="1">
      <alignment horizontal="right" wrapText="1"/>
    </xf>
    <xf numFmtId="166" fontId="8" fillId="0" borderId="1" xfId="0" applyNumberFormat="1" applyFont="1" applyBorder="1" applyAlignment="1">
      <alignment horizontal="right"/>
    </xf>
    <xf numFmtId="167" fontId="8" fillId="0" borderId="1" xfId="0" applyNumberFormat="1" applyFont="1" applyFill="1" applyBorder="1"/>
    <xf numFmtId="49" fontId="8" fillId="0" borderId="2" xfId="0" applyNumberFormat="1" applyFont="1" applyBorder="1" applyAlignment="1" applyProtection="1">
      <alignment horizontal="left" vertical="center" wrapText="1"/>
    </xf>
    <xf numFmtId="167" fontId="8" fillId="0" borderId="1" xfId="0" applyNumberFormat="1" applyFont="1" applyFill="1" applyBorder="1" applyAlignment="1"/>
    <xf numFmtId="49" fontId="8" fillId="2" borderId="1" xfId="0" applyNumberFormat="1" applyFont="1" applyFill="1" applyBorder="1" applyAlignment="1" applyProtection="1">
      <alignment horizontal="left" vertical="center" wrapText="1"/>
    </xf>
    <xf numFmtId="167" fontId="3" fillId="0" borderId="1" xfId="0" applyNumberFormat="1" applyFont="1" applyBorder="1"/>
    <xf numFmtId="166" fontId="3" fillId="0" borderId="1" xfId="0" applyNumberFormat="1" applyFont="1" applyBorder="1"/>
    <xf numFmtId="167" fontId="8" fillId="0" borderId="1" xfId="0" applyNumberFormat="1" applyFont="1" applyBorder="1"/>
    <xf numFmtId="166" fontId="8" fillId="0" borderId="1" xfId="0" applyNumberFormat="1" applyFont="1" applyBorder="1"/>
    <xf numFmtId="49" fontId="3" fillId="0" borderId="1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03"/>
  <sheetViews>
    <sheetView showGridLines="0" tabSelected="1" view="pageBreakPreview" zoomScale="60" workbookViewId="0">
      <selection activeCell="V51" sqref="V51"/>
    </sheetView>
  </sheetViews>
  <sheetFormatPr defaultRowHeight="12.75" outlineLevelRow="1"/>
  <cols>
    <col min="1" max="1" width="80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>
      <c r="A1" s="8"/>
      <c r="B1" s="8"/>
      <c r="C1" s="8"/>
      <c r="D1" s="9" t="s">
        <v>3</v>
      </c>
      <c r="E1" s="2"/>
      <c r="F1" s="3"/>
      <c r="G1" s="3"/>
    </row>
    <row r="2" spans="1:7" ht="15.75">
      <c r="A2" s="8"/>
      <c r="B2" s="8"/>
      <c r="C2" s="42" t="s">
        <v>4</v>
      </c>
      <c r="D2" s="43"/>
      <c r="E2" s="2"/>
      <c r="F2" s="3"/>
      <c r="G2" s="3"/>
    </row>
    <row r="3" spans="1:7" ht="15.75">
      <c r="A3" s="7"/>
      <c r="B3" s="44" t="s">
        <v>5</v>
      </c>
      <c r="C3" s="43"/>
      <c r="D3" s="43"/>
      <c r="E3" s="4"/>
      <c r="F3" s="4"/>
      <c r="G3" s="4"/>
    </row>
    <row r="4" spans="1:7" ht="15.75">
      <c r="A4" s="45" t="s">
        <v>6</v>
      </c>
      <c r="B4" s="45"/>
      <c r="C4" s="45"/>
      <c r="D4" s="45"/>
    </row>
    <row r="5" spans="1:7">
      <c r="A5" s="39"/>
      <c r="B5" s="39"/>
      <c r="C5" s="39"/>
    </row>
    <row r="6" spans="1:7" ht="18.75">
      <c r="A6" s="40" t="s">
        <v>0</v>
      </c>
      <c r="B6" s="40"/>
      <c r="C6" s="40"/>
      <c r="D6" s="41"/>
    </row>
    <row r="7" spans="1:7" ht="18.75">
      <c r="A7" s="40" t="s">
        <v>7</v>
      </c>
      <c r="B7" s="40"/>
      <c r="C7" s="40"/>
      <c r="D7" s="41"/>
    </row>
    <row r="8" spans="1:7">
      <c r="A8" s="5"/>
      <c r="B8" s="5"/>
      <c r="C8" s="5"/>
      <c r="D8" s="5"/>
      <c r="E8" s="5"/>
      <c r="F8" s="5"/>
      <c r="G8" s="5"/>
    </row>
    <row r="9" spans="1:7" s="6" customFormat="1" ht="47.25">
      <c r="A9" s="10" t="s">
        <v>2</v>
      </c>
      <c r="B9" s="10" t="s">
        <v>8</v>
      </c>
      <c r="C9" s="10" t="s">
        <v>9</v>
      </c>
      <c r="D9" s="10" t="s">
        <v>1</v>
      </c>
      <c r="E9" s="13"/>
      <c r="F9" s="13"/>
    </row>
    <row r="10" spans="1:7" ht="15.75">
      <c r="A10" s="14" t="s">
        <v>10</v>
      </c>
      <c r="B10" s="18">
        <f>SUM(B11+B56+B68+B90+B95+B101)</f>
        <v>4733417.7</v>
      </c>
      <c r="C10" s="21">
        <f>SUM(C11+C56+C68+C90+C95+C101)</f>
        <v>4560817.5000000009</v>
      </c>
      <c r="D10" s="23">
        <f>SUM(C10/B10*100)</f>
        <v>96.353581894959333</v>
      </c>
    </row>
    <row r="11" spans="1:7" ht="15.75" outlineLevel="1">
      <c r="A11" s="15" t="s">
        <v>11</v>
      </c>
      <c r="B11" s="27">
        <f>SUM(B12:B55)</f>
        <v>436204.19999999995</v>
      </c>
      <c r="C11" s="28">
        <f>SUM(C12:C55)</f>
        <v>419436.39999999997</v>
      </c>
      <c r="D11" s="29">
        <f>SUM(C11/B11*100)</f>
        <v>96.155974655906576</v>
      </c>
    </row>
    <row r="12" spans="1:7" ht="31.5" outlineLevel="1">
      <c r="A12" s="11" t="s">
        <v>12</v>
      </c>
      <c r="B12" s="22">
        <v>112908.2</v>
      </c>
      <c r="C12" s="22">
        <v>112908.2</v>
      </c>
      <c r="D12" s="24">
        <f t="shared" ref="D12:D44" si="0">SUM(C12/B12*100)</f>
        <v>100</v>
      </c>
    </row>
    <row r="13" spans="1:7" ht="47.25" outlineLevel="1">
      <c r="A13" s="11" t="s">
        <v>13</v>
      </c>
      <c r="B13" s="22">
        <v>9917.5</v>
      </c>
      <c r="C13" s="22">
        <v>9917.5</v>
      </c>
      <c r="D13" s="24">
        <f t="shared" si="0"/>
        <v>100</v>
      </c>
    </row>
    <row r="14" spans="1:7" ht="31.5" outlineLevel="1">
      <c r="A14" s="11" t="s">
        <v>14</v>
      </c>
      <c r="B14" s="22">
        <v>4595.1000000000004</v>
      </c>
      <c r="C14" s="22">
        <v>4595.1000000000004</v>
      </c>
      <c r="D14" s="24">
        <f t="shared" si="0"/>
        <v>100</v>
      </c>
    </row>
    <row r="15" spans="1:7" ht="47.25" outlineLevel="1">
      <c r="A15" s="11" t="s">
        <v>15</v>
      </c>
      <c r="B15" s="22">
        <v>34091.1</v>
      </c>
      <c r="C15" s="22">
        <v>33439.9</v>
      </c>
      <c r="D15" s="24">
        <f t="shared" si="0"/>
        <v>98.089824030318766</v>
      </c>
    </row>
    <row r="16" spans="1:7" ht="31.5" outlineLevel="1">
      <c r="A16" s="11" t="s">
        <v>16</v>
      </c>
      <c r="B16" s="22">
        <v>879.9</v>
      </c>
      <c r="C16" s="22">
        <v>879.9</v>
      </c>
      <c r="D16" s="24">
        <f t="shared" si="0"/>
        <v>100</v>
      </c>
    </row>
    <row r="17" spans="1:4" ht="78.75" outlineLevel="1">
      <c r="A17" s="12" t="s">
        <v>17</v>
      </c>
      <c r="B17" s="22">
        <v>1785</v>
      </c>
      <c r="C17" s="22">
        <v>1785</v>
      </c>
      <c r="D17" s="24">
        <f t="shared" si="0"/>
        <v>100</v>
      </c>
    </row>
    <row r="18" spans="1:4" ht="15.75" outlineLevel="1">
      <c r="A18" s="11" t="s">
        <v>18</v>
      </c>
      <c r="B18" s="22">
        <v>64</v>
      </c>
      <c r="C18" s="22">
        <v>59.5</v>
      </c>
      <c r="D18" s="24">
        <f t="shared" si="0"/>
        <v>92.96875</v>
      </c>
    </row>
    <row r="19" spans="1:4" ht="47.25" outlineLevel="1">
      <c r="A19" s="11" t="s">
        <v>19</v>
      </c>
      <c r="B19" s="22">
        <v>3562.5</v>
      </c>
      <c r="C19" s="22">
        <v>3562.5</v>
      </c>
      <c r="D19" s="24">
        <f t="shared" si="0"/>
        <v>100</v>
      </c>
    </row>
    <row r="20" spans="1:4" ht="31.5" outlineLevel="1">
      <c r="A20" s="11" t="s">
        <v>20</v>
      </c>
      <c r="B20" s="22">
        <v>25864.400000000001</v>
      </c>
      <c r="C20" s="22">
        <v>25164.400000000001</v>
      </c>
      <c r="D20" s="24">
        <f t="shared" si="0"/>
        <v>97.293577272235197</v>
      </c>
    </row>
    <row r="21" spans="1:4" ht="31.5" outlineLevel="1">
      <c r="A21" s="11" t="s">
        <v>21</v>
      </c>
      <c r="B21" s="22">
        <v>550.4</v>
      </c>
      <c r="C21" s="22">
        <v>550</v>
      </c>
      <c r="D21" s="24">
        <f t="shared" si="0"/>
        <v>99.927325581395351</v>
      </c>
    </row>
    <row r="22" spans="1:4" ht="110.25" outlineLevel="1">
      <c r="A22" s="12" t="s">
        <v>22</v>
      </c>
      <c r="B22" s="22">
        <v>1975.8</v>
      </c>
      <c r="C22" s="22">
        <v>1888.9</v>
      </c>
      <c r="D22" s="24">
        <f t="shared" si="0"/>
        <v>95.601781556837736</v>
      </c>
    </row>
    <row r="23" spans="1:4" ht="47.25" outlineLevel="1">
      <c r="A23" s="11" t="s">
        <v>23</v>
      </c>
      <c r="B23" s="22">
        <v>300</v>
      </c>
      <c r="C23" s="22">
        <v>202.7</v>
      </c>
      <c r="D23" s="24">
        <f t="shared" si="0"/>
        <v>67.566666666666663</v>
      </c>
    </row>
    <row r="24" spans="1:4" ht="157.5" outlineLevel="1">
      <c r="A24" s="12" t="s">
        <v>24</v>
      </c>
      <c r="B24" s="22">
        <v>5665.2</v>
      </c>
      <c r="C24" s="22">
        <v>5130</v>
      </c>
      <c r="D24" s="24">
        <f t="shared" si="0"/>
        <v>90.552848972675278</v>
      </c>
    </row>
    <row r="25" spans="1:4" ht="47.25" outlineLevel="1">
      <c r="A25" s="11" t="s">
        <v>25</v>
      </c>
      <c r="B25" s="22">
        <v>577.6</v>
      </c>
      <c r="C25" s="22">
        <v>513.9</v>
      </c>
      <c r="D25" s="24">
        <f t="shared" si="0"/>
        <v>88.97160664819944</v>
      </c>
    </row>
    <row r="26" spans="1:4" ht="47.25" outlineLevel="1">
      <c r="A26" s="11" t="s">
        <v>26</v>
      </c>
      <c r="B26" s="22">
        <v>4718.5</v>
      </c>
      <c r="C26" s="22">
        <v>4718.5</v>
      </c>
      <c r="D26" s="24">
        <f t="shared" si="0"/>
        <v>100</v>
      </c>
    </row>
    <row r="27" spans="1:4" ht="63" outlineLevel="1">
      <c r="A27" s="11" t="s">
        <v>27</v>
      </c>
      <c r="B27" s="22">
        <v>7733</v>
      </c>
      <c r="C27" s="22">
        <v>7733</v>
      </c>
      <c r="D27" s="24">
        <f t="shared" si="0"/>
        <v>100</v>
      </c>
    </row>
    <row r="28" spans="1:4" ht="47.25" outlineLevel="1">
      <c r="A28" s="11" t="s">
        <v>28</v>
      </c>
      <c r="B28" s="22">
        <v>822.8</v>
      </c>
      <c r="C28" s="22">
        <v>822.8</v>
      </c>
      <c r="D28" s="24">
        <f t="shared" si="0"/>
        <v>100</v>
      </c>
    </row>
    <row r="29" spans="1:4" ht="47.25" outlineLevel="1">
      <c r="A29" s="11" t="s">
        <v>29</v>
      </c>
      <c r="B29" s="22">
        <v>1909</v>
      </c>
      <c r="C29" s="22">
        <v>1909</v>
      </c>
      <c r="D29" s="24">
        <f t="shared" si="0"/>
        <v>100</v>
      </c>
    </row>
    <row r="30" spans="1:4" ht="63" outlineLevel="1">
      <c r="A30" s="11" t="s">
        <v>30</v>
      </c>
      <c r="B30" s="22">
        <v>14600</v>
      </c>
      <c r="C30" s="22">
        <v>14600</v>
      </c>
      <c r="D30" s="24">
        <f t="shared" si="0"/>
        <v>100</v>
      </c>
    </row>
    <row r="31" spans="1:4" ht="31.5" outlineLevel="1">
      <c r="A31" s="11" t="s">
        <v>31</v>
      </c>
      <c r="B31" s="22">
        <v>1519</v>
      </c>
      <c r="C31" s="22">
        <v>1519</v>
      </c>
      <c r="D31" s="24">
        <f t="shared" si="0"/>
        <v>100</v>
      </c>
    </row>
    <row r="32" spans="1:4" ht="47.25" outlineLevel="1">
      <c r="A32" s="11" t="s">
        <v>32</v>
      </c>
      <c r="B32" s="22">
        <v>2478.5</v>
      </c>
      <c r="C32" s="22">
        <v>2478.5</v>
      </c>
      <c r="D32" s="24">
        <f t="shared" si="0"/>
        <v>100</v>
      </c>
    </row>
    <row r="33" spans="1:4" ht="47.25" outlineLevel="1">
      <c r="A33" s="11" t="s">
        <v>33</v>
      </c>
      <c r="B33" s="22">
        <v>91.8</v>
      </c>
      <c r="C33" s="22">
        <v>90</v>
      </c>
      <c r="D33" s="24">
        <f t="shared" si="0"/>
        <v>98.039215686274517</v>
      </c>
    </row>
    <row r="34" spans="1:4" ht="47.25" outlineLevel="1">
      <c r="A34" s="11" t="s">
        <v>34</v>
      </c>
      <c r="B34" s="22">
        <v>591.79999999999995</v>
      </c>
      <c r="C34" s="22">
        <v>591.79999999999995</v>
      </c>
      <c r="D34" s="24">
        <f t="shared" si="0"/>
        <v>100</v>
      </c>
    </row>
    <row r="35" spans="1:4" ht="31.5" outlineLevel="1">
      <c r="A35" s="11" t="s">
        <v>35</v>
      </c>
      <c r="B35" s="22">
        <v>41031.599999999999</v>
      </c>
      <c r="C35" s="22">
        <v>40033.800000000003</v>
      </c>
      <c r="D35" s="24">
        <f t="shared" si="0"/>
        <v>97.568215716667169</v>
      </c>
    </row>
    <row r="36" spans="1:4" ht="47.25" outlineLevel="1">
      <c r="A36" s="11" t="s">
        <v>36</v>
      </c>
      <c r="B36" s="22">
        <v>77324.100000000006</v>
      </c>
      <c r="C36" s="22">
        <v>75352.100000000006</v>
      </c>
      <c r="D36" s="24">
        <f t="shared" si="0"/>
        <v>97.449695502437137</v>
      </c>
    </row>
    <row r="37" spans="1:4" ht="78.75" outlineLevel="1">
      <c r="A37" s="12" t="s">
        <v>37</v>
      </c>
      <c r="B37" s="22">
        <v>2804.7</v>
      </c>
      <c r="C37" s="22">
        <v>2804.7</v>
      </c>
      <c r="D37" s="24">
        <f t="shared" si="0"/>
        <v>100</v>
      </c>
    </row>
    <row r="38" spans="1:4" ht="47.25" outlineLevel="1">
      <c r="A38" s="11" t="s">
        <v>38</v>
      </c>
      <c r="B38" s="22">
        <v>54851.1</v>
      </c>
      <c r="C38" s="22">
        <v>54851.1</v>
      </c>
      <c r="D38" s="24">
        <f t="shared" si="0"/>
        <v>100</v>
      </c>
    </row>
    <row r="39" spans="1:4" ht="47.25" outlineLevel="1">
      <c r="A39" s="11" t="s">
        <v>39</v>
      </c>
      <c r="B39" s="22">
        <v>269.7</v>
      </c>
      <c r="C39" s="22">
        <v>269.7</v>
      </c>
      <c r="D39" s="24">
        <f t="shared" si="0"/>
        <v>100</v>
      </c>
    </row>
    <row r="40" spans="1:4" ht="78.75" outlineLevel="1">
      <c r="A40" s="12" t="s">
        <v>40</v>
      </c>
      <c r="B40" s="22">
        <v>4376.8</v>
      </c>
      <c r="C40" s="22">
        <v>0</v>
      </c>
      <c r="D40" s="24">
        <f t="shared" si="0"/>
        <v>0</v>
      </c>
    </row>
    <row r="41" spans="1:4" ht="31.5" outlineLevel="1">
      <c r="A41" s="11" t="s">
        <v>41</v>
      </c>
      <c r="B41" s="22">
        <v>2092.9</v>
      </c>
      <c r="C41" s="22">
        <v>1725.5</v>
      </c>
      <c r="D41" s="24">
        <f t="shared" si="0"/>
        <v>82.445410674184131</v>
      </c>
    </row>
    <row r="42" spans="1:4" ht="15.75" outlineLevel="1">
      <c r="A42" s="11" t="s">
        <v>42</v>
      </c>
      <c r="B42" s="22">
        <v>3632</v>
      </c>
      <c r="C42" s="22">
        <v>280.89999999999998</v>
      </c>
      <c r="D42" s="24">
        <f t="shared" si="0"/>
        <v>7.7340308370044051</v>
      </c>
    </row>
    <row r="43" spans="1:4" ht="47.25" outlineLevel="1">
      <c r="A43" s="11" t="s">
        <v>43</v>
      </c>
      <c r="B43" s="22">
        <v>10563.7</v>
      </c>
      <c r="C43" s="22">
        <v>10563.7</v>
      </c>
      <c r="D43" s="24">
        <f t="shared" si="0"/>
        <v>100</v>
      </c>
    </row>
    <row r="44" spans="1:4" ht="63" outlineLevel="1">
      <c r="A44" s="11" t="s">
        <v>44</v>
      </c>
      <c r="B44" s="22">
        <v>2056.5</v>
      </c>
      <c r="C44" s="22">
        <v>2056.5</v>
      </c>
      <c r="D44" s="24">
        <f t="shared" si="0"/>
        <v>100</v>
      </c>
    </row>
    <row r="45" spans="1:4" ht="47.25" outlineLevel="1">
      <c r="A45" s="11" t="s">
        <v>56</v>
      </c>
      <c r="B45" s="22">
        <v>0</v>
      </c>
      <c r="C45" s="22">
        <v>387.1</v>
      </c>
      <c r="D45" s="24"/>
    </row>
    <row r="46" spans="1:4" ht="47.25" outlineLevel="1">
      <c r="A46" s="11" t="s">
        <v>39</v>
      </c>
      <c r="B46" s="22">
        <v>0</v>
      </c>
      <c r="C46" s="22">
        <v>-121.3</v>
      </c>
      <c r="D46" s="24"/>
    </row>
    <row r="47" spans="1:4" ht="78.75" outlineLevel="1">
      <c r="A47" s="12" t="s">
        <v>17</v>
      </c>
      <c r="B47" s="22">
        <v>0</v>
      </c>
      <c r="C47" s="22">
        <v>-818.9</v>
      </c>
      <c r="D47" s="24"/>
    </row>
    <row r="48" spans="1:4" ht="31.5" outlineLevel="1">
      <c r="A48" s="11" t="s">
        <v>20</v>
      </c>
      <c r="B48" s="22">
        <v>0</v>
      </c>
      <c r="C48" s="22">
        <v>-1523</v>
      </c>
      <c r="D48" s="24"/>
    </row>
    <row r="49" spans="1:4" ht="31.5" outlineLevel="1">
      <c r="A49" s="11" t="s">
        <v>35</v>
      </c>
      <c r="B49" s="22">
        <v>0</v>
      </c>
      <c r="C49" s="22">
        <v>-23.7</v>
      </c>
      <c r="D49" s="24"/>
    </row>
    <row r="50" spans="1:4" ht="110.25" outlineLevel="1">
      <c r="A50" s="12" t="s">
        <v>22</v>
      </c>
      <c r="B50" s="22">
        <v>0</v>
      </c>
      <c r="C50" s="22">
        <v>-5.5</v>
      </c>
      <c r="D50" s="24"/>
    </row>
    <row r="51" spans="1:4" ht="157.5" outlineLevel="1">
      <c r="A51" s="12" t="s">
        <v>24</v>
      </c>
      <c r="B51" s="22">
        <v>0</v>
      </c>
      <c r="C51" s="22">
        <v>-283.7</v>
      </c>
      <c r="D51" s="24"/>
    </row>
    <row r="52" spans="1:4" ht="63" outlineLevel="1">
      <c r="A52" s="11" t="s">
        <v>27</v>
      </c>
      <c r="B52" s="22">
        <v>0</v>
      </c>
      <c r="C52" s="22">
        <v>-875.2</v>
      </c>
      <c r="D52" s="24"/>
    </row>
    <row r="53" spans="1:4" ht="47.25" outlineLevel="1">
      <c r="A53" s="11" t="s">
        <v>28</v>
      </c>
      <c r="B53" s="22">
        <v>0</v>
      </c>
      <c r="C53" s="22">
        <v>-75.900000000000006</v>
      </c>
      <c r="D53" s="24"/>
    </row>
    <row r="54" spans="1:4" ht="63" outlineLevel="1">
      <c r="A54" s="11" t="s">
        <v>30</v>
      </c>
      <c r="B54" s="22">
        <v>0</v>
      </c>
      <c r="C54" s="22">
        <v>-178.6</v>
      </c>
      <c r="D54" s="24"/>
    </row>
    <row r="55" spans="1:4" ht="47.25" outlineLevel="1">
      <c r="A55" s="11" t="s">
        <v>32</v>
      </c>
      <c r="B55" s="22">
        <v>0</v>
      </c>
      <c r="C55" s="22">
        <v>-43</v>
      </c>
      <c r="D55" s="24"/>
    </row>
    <row r="56" spans="1:4" ht="15.75" outlineLevel="1">
      <c r="A56" s="26" t="s">
        <v>45</v>
      </c>
      <c r="B56" s="30">
        <f>SUM(B57:B67)</f>
        <v>587854.69999999995</v>
      </c>
      <c r="C56" s="27">
        <f>SUM(C57:C67)</f>
        <v>589222.6</v>
      </c>
      <c r="D56" s="29">
        <f>SUM(C56/B56*100)</f>
        <v>100.23269355505707</v>
      </c>
    </row>
    <row r="57" spans="1:4" ht="15.75" outlineLevel="1">
      <c r="A57" s="11" t="s">
        <v>46</v>
      </c>
      <c r="B57" s="22">
        <v>229095.3</v>
      </c>
      <c r="C57" s="22">
        <v>229095.3</v>
      </c>
      <c r="D57" s="24">
        <f t="shared" ref="D57:D66" si="1">SUM(C57/B57*100)</f>
        <v>100</v>
      </c>
    </row>
    <row r="58" spans="1:4" ht="31.5" outlineLevel="1">
      <c r="A58" s="11" t="s">
        <v>47</v>
      </c>
      <c r="B58" s="22">
        <v>23965</v>
      </c>
      <c r="C58" s="22">
        <v>23965</v>
      </c>
      <c r="D58" s="24">
        <f t="shared" si="1"/>
        <v>100</v>
      </c>
    </row>
    <row r="59" spans="1:4" ht="63" outlineLevel="1">
      <c r="A59" s="11" t="s">
        <v>48</v>
      </c>
      <c r="B59" s="22">
        <v>317850.7</v>
      </c>
      <c r="C59" s="22">
        <v>317850.7</v>
      </c>
      <c r="D59" s="24">
        <f t="shared" si="1"/>
        <v>100</v>
      </c>
    </row>
    <row r="60" spans="1:4" ht="31.5" outlineLevel="1">
      <c r="A60" s="11" t="s">
        <v>50</v>
      </c>
      <c r="B60" s="22">
        <v>1088.4000000000001</v>
      </c>
      <c r="C60" s="22">
        <v>1088.4000000000001</v>
      </c>
      <c r="D60" s="24">
        <f t="shared" si="1"/>
        <v>100</v>
      </c>
    </row>
    <row r="61" spans="1:4" ht="31.5">
      <c r="A61" s="11" t="s">
        <v>51</v>
      </c>
      <c r="B61" s="22">
        <v>1919</v>
      </c>
      <c r="C61" s="22">
        <v>1919</v>
      </c>
      <c r="D61" s="24">
        <f t="shared" si="1"/>
        <v>100</v>
      </c>
    </row>
    <row r="62" spans="1:4" ht="31.5" outlineLevel="1">
      <c r="A62" s="11" t="s">
        <v>52</v>
      </c>
      <c r="B62" s="22">
        <v>854.4</v>
      </c>
      <c r="C62" s="22">
        <v>854.4</v>
      </c>
      <c r="D62" s="24">
        <f t="shared" si="1"/>
        <v>100</v>
      </c>
    </row>
    <row r="63" spans="1:4" ht="31.5" outlineLevel="1">
      <c r="A63" s="11" t="s">
        <v>53</v>
      </c>
      <c r="B63" s="22">
        <v>1708.7</v>
      </c>
      <c r="C63" s="22">
        <v>1708.7</v>
      </c>
      <c r="D63" s="24">
        <f t="shared" si="1"/>
        <v>100</v>
      </c>
    </row>
    <row r="64" spans="1:4" ht="31.5" outlineLevel="1">
      <c r="A64" s="11" t="s">
        <v>54</v>
      </c>
      <c r="B64" s="22">
        <v>2041.7</v>
      </c>
      <c r="C64" s="22">
        <v>2041.7</v>
      </c>
      <c r="D64" s="24">
        <f t="shared" si="1"/>
        <v>100</v>
      </c>
    </row>
    <row r="65" spans="1:5" ht="31.5" outlineLevel="1">
      <c r="A65" s="11" t="s">
        <v>55</v>
      </c>
      <c r="B65" s="22">
        <v>1708.6</v>
      </c>
      <c r="C65" s="22">
        <v>1708.6</v>
      </c>
      <c r="D65" s="24">
        <f t="shared" si="1"/>
        <v>100</v>
      </c>
    </row>
    <row r="66" spans="1:5" ht="31.5" outlineLevel="1">
      <c r="A66" s="11" t="s">
        <v>49</v>
      </c>
      <c r="B66" s="22">
        <v>7622.9</v>
      </c>
      <c r="C66" s="22">
        <v>7622.9</v>
      </c>
      <c r="D66" s="24">
        <f t="shared" si="1"/>
        <v>100</v>
      </c>
    </row>
    <row r="67" spans="1:5" ht="47.25" outlineLevel="1">
      <c r="A67" s="16" t="s">
        <v>56</v>
      </c>
      <c r="B67" s="19"/>
      <c r="C67" s="22">
        <v>1367.9</v>
      </c>
      <c r="D67" s="24"/>
    </row>
    <row r="68" spans="1:5" ht="15.75" outlineLevel="1">
      <c r="A68" s="31" t="s">
        <v>57</v>
      </c>
      <c r="B68" s="32">
        <f>SUM(B69:B89)</f>
        <v>3560440</v>
      </c>
      <c r="C68" s="28">
        <f>SUM(C69:C89)</f>
        <v>3482035.3000000003</v>
      </c>
      <c r="D68" s="29">
        <f>SUM(C68/B68*100)</f>
        <v>97.797892957050266</v>
      </c>
    </row>
    <row r="69" spans="1:5" ht="47.25" outlineLevel="1">
      <c r="A69" s="11" t="s">
        <v>58</v>
      </c>
      <c r="B69" s="22">
        <v>5902.1</v>
      </c>
      <c r="C69" s="22">
        <v>5902</v>
      </c>
      <c r="D69" s="24">
        <f t="shared" ref="D69:D88" si="2">SUM(C69/B69*100)</f>
        <v>99.998305687806038</v>
      </c>
      <c r="E69" s="25"/>
    </row>
    <row r="70" spans="1:5" ht="63" outlineLevel="1">
      <c r="A70" s="11" t="s">
        <v>59</v>
      </c>
      <c r="B70" s="22">
        <v>4719.3</v>
      </c>
      <c r="C70" s="22">
        <v>4668.1000000000004</v>
      </c>
      <c r="D70" s="24">
        <f t="shared" si="2"/>
        <v>98.915093340113998</v>
      </c>
    </row>
    <row r="71" spans="1:5" ht="31.5" outlineLevel="1">
      <c r="A71" s="11" t="s">
        <v>60</v>
      </c>
      <c r="B71" s="22">
        <v>1972.6</v>
      </c>
      <c r="C71" s="22">
        <v>1903.3</v>
      </c>
      <c r="D71" s="24">
        <f t="shared" si="2"/>
        <v>96.486870120652952</v>
      </c>
    </row>
    <row r="72" spans="1:5" ht="31.5" outlineLevel="1">
      <c r="A72" s="11" t="s">
        <v>61</v>
      </c>
      <c r="B72" s="22">
        <v>5165.6000000000004</v>
      </c>
      <c r="C72" s="22">
        <v>5165.6000000000004</v>
      </c>
      <c r="D72" s="24">
        <f t="shared" si="2"/>
        <v>100</v>
      </c>
    </row>
    <row r="73" spans="1:5" ht="31.5" outlineLevel="1">
      <c r="A73" s="11" t="s">
        <v>62</v>
      </c>
      <c r="B73" s="22">
        <v>21270.6</v>
      </c>
      <c r="C73" s="22">
        <v>21270.6</v>
      </c>
      <c r="D73" s="24">
        <f t="shared" si="2"/>
        <v>100</v>
      </c>
    </row>
    <row r="74" spans="1:5" ht="31.5" outlineLevel="1">
      <c r="A74" s="11" t="s">
        <v>63</v>
      </c>
      <c r="B74" s="22">
        <v>4119.5</v>
      </c>
      <c r="C74" s="22">
        <v>4119.5</v>
      </c>
      <c r="D74" s="24">
        <f t="shared" si="2"/>
        <v>100</v>
      </c>
    </row>
    <row r="75" spans="1:5" ht="31.5" outlineLevel="1">
      <c r="A75" s="11" t="s">
        <v>64</v>
      </c>
      <c r="B75" s="22">
        <v>720</v>
      </c>
      <c r="C75" s="22">
        <v>720</v>
      </c>
      <c r="D75" s="24">
        <f t="shared" si="2"/>
        <v>100</v>
      </c>
    </row>
    <row r="76" spans="1:5" ht="15.75" outlineLevel="1">
      <c r="A76" s="11" t="s">
        <v>65</v>
      </c>
      <c r="B76" s="22">
        <v>3123.2</v>
      </c>
      <c r="C76" s="22">
        <v>3123.2</v>
      </c>
      <c r="D76" s="24">
        <f t="shared" si="2"/>
        <v>100</v>
      </c>
    </row>
    <row r="77" spans="1:5" ht="15.75" outlineLevel="1">
      <c r="A77" s="11" t="s">
        <v>66</v>
      </c>
      <c r="B77" s="22">
        <v>44252</v>
      </c>
      <c r="C77" s="22">
        <v>44252</v>
      </c>
      <c r="D77" s="24">
        <f t="shared" si="2"/>
        <v>100</v>
      </c>
    </row>
    <row r="78" spans="1:5" ht="15.75" outlineLevel="1">
      <c r="A78" s="11" t="s">
        <v>67</v>
      </c>
      <c r="B78" s="22">
        <v>11302.8</v>
      </c>
      <c r="C78" s="22">
        <v>11302.8</v>
      </c>
      <c r="D78" s="24">
        <f t="shared" si="2"/>
        <v>100</v>
      </c>
    </row>
    <row r="79" spans="1:5" ht="31.5" outlineLevel="1">
      <c r="A79" s="11" t="s">
        <v>68</v>
      </c>
      <c r="B79" s="22">
        <v>756.6</v>
      </c>
      <c r="C79" s="22">
        <v>753.5</v>
      </c>
      <c r="D79" s="24">
        <f t="shared" si="2"/>
        <v>99.590272270684636</v>
      </c>
    </row>
    <row r="80" spans="1:5" ht="31.5" outlineLevel="1">
      <c r="A80" s="11" t="s">
        <v>69</v>
      </c>
      <c r="B80" s="22">
        <v>40248.699999999997</v>
      </c>
      <c r="C80" s="22">
        <v>25313.200000000001</v>
      </c>
      <c r="D80" s="24">
        <f t="shared" si="2"/>
        <v>62.891969181613327</v>
      </c>
    </row>
    <row r="81" spans="1:7" ht="31.5" outlineLevel="1">
      <c r="A81" s="11" t="s">
        <v>70</v>
      </c>
      <c r="B81" s="22">
        <v>45045</v>
      </c>
      <c r="C81" s="22">
        <v>21520.2</v>
      </c>
      <c r="D81" s="24">
        <f t="shared" si="2"/>
        <v>47.774891774891778</v>
      </c>
    </row>
    <row r="82" spans="1:7" ht="31.5" outlineLevel="1">
      <c r="A82" s="11" t="s">
        <v>71</v>
      </c>
      <c r="B82" s="22">
        <v>1514305.7</v>
      </c>
      <c r="C82" s="22">
        <v>1514305.7</v>
      </c>
      <c r="D82" s="24">
        <f t="shared" si="2"/>
        <v>100</v>
      </c>
    </row>
    <row r="83" spans="1:7" ht="63" outlineLevel="1">
      <c r="A83" s="11" t="s">
        <v>72</v>
      </c>
      <c r="B83" s="22">
        <v>23425.9</v>
      </c>
      <c r="C83" s="22">
        <v>19660.599999999999</v>
      </c>
      <c r="D83" s="24">
        <f t="shared" si="2"/>
        <v>83.926764820134963</v>
      </c>
    </row>
    <row r="84" spans="1:7" ht="63" outlineLevel="1">
      <c r="A84" s="11" t="s">
        <v>73</v>
      </c>
      <c r="B84" s="22">
        <v>1540201.6</v>
      </c>
      <c r="C84" s="22">
        <v>1540201.6</v>
      </c>
      <c r="D84" s="24">
        <f t="shared" si="2"/>
        <v>100</v>
      </c>
    </row>
    <row r="85" spans="1:7" ht="94.5" outlineLevel="1">
      <c r="A85" s="12" t="s">
        <v>74</v>
      </c>
      <c r="B85" s="22">
        <v>72391.3</v>
      </c>
      <c r="C85" s="22">
        <v>62810.5</v>
      </c>
      <c r="D85" s="24">
        <f t="shared" si="2"/>
        <v>86.765260466382017</v>
      </c>
    </row>
    <row r="86" spans="1:7" ht="47.25" outlineLevel="1">
      <c r="A86" s="11" t="s">
        <v>75</v>
      </c>
      <c r="B86" s="22">
        <v>65933.3</v>
      </c>
      <c r="C86" s="22">
        <v>64026.5</v>
      </c>
      <c r="D86" s="24">
        <f t="shared" si="2"/>
        <v>97.107986404442059</v>
      </c>
    </row>
    <row r="87" spans="1:7" ht="47.25" outlineLevel="1">
      <c r="A87" s="11" t="s">
        <v>76</v>
      </c>
      <c r="B87" s="22">
        <v>155484.20000000001</v>
      </c>
      <c r="C87" s="22">
        <v>132493.79999999999</v>
      </c>
      <c r="D87" s="24">
        <f t="shared" si="2"/>
        <v>85.21367444409141</v>
      </c>
      <c r="G87" s="20"/>
    </row>
    <row r="88" spans="1:7" ht="47.25" outlineLevel="1">
      <c r="A88" s="11" t="s">
        <v>77</v>
      </c>
      <c r="B88" s="22">
        <v>100</v>
      </c>
      <c r="C88" s="22">
        <v>250</v>
      </c>
      <c r="D88" s="24">
        <f t="shared" si="2"/>
        <v>250</v>
      </c>
    </row>
    <row r="89" spans="1:7" ht="94.5" outlineLevel="1">
      <c r="A89" s="12" t="s">
        <v>74</v>
      </c>
      <c r="B89" s="22">
        <v>0</v>
      </c>
      <c r="C89" s="22">
        <v>-1727.4</v>
      </c>
      <c r="D89" s="24"/>
    </row>
    <row r="90" spans="1:7" ht="15.75" outlineLevel="1">
      <c r="A90" s="33" t="s">
        <v>78</v>
      </c>
      <c r="B90" s="30">
        <f>SUM(B91:B94)</f>
        <v>124540.1</v>
      </c>
      <c r="C90" s="28">
        <f>SUM(C91:C94)</f>
        <v>45775.3</v>
      </c>
      <c r="D90" s="29">
        <f>SUM(C90/B90*100)</f>
        <v>36.755470727902093</v>
      </c>
    </row>
    <row r="91" spans="1:7" ht="31.5" outlineLevel="1">
      <c r="A91" s="11" t="s">
        <v>12</v>
      </c>
      <c r="B91" s="22">
        <v>19980.8</v>
      </c>
      <c r="C91" s="22">
        <v>19980.8</v>
      </c>
      <c r="D91" s="24">
        <f t="shared" ref="D91:D94" si="3">SUM(C91/B91*100)</f>
        <v>100</v>
      </c>
    </row>
    <row r="92" spans="1:7" ht="31.5" outlineLevel="1">
      <c r="A92" s="11" t="s">
        <v>79</v>
      </c>
      <c r="B92" s="22">
        <v>3643.2</v>
      </c>
      <c r="C92" s="22">
        <v>3643.2</v>
      </c>
      <c r="D92" s="24">
        <f t="shared" si="3"/>
        <v>100</v>
      </c>
    </row>
    <row r="93" spans="1:7" ht="47.25" outlineLevel="1">
      <c r="A93" s="11" t="s">
        <v>13</v>
      </c>
      <c r="B93" s="22">
        <v>51416.1</v>
      </c>
      <c r="C93" s="22">
        <v>10333.799999999999</v>
      </c>
      <c r="D93" s="24">
        <f t="shared" si="3"/>
        <v>20.098373855659997</v>
      </c>
    </row>
    <row r="94" spans="1:7" ht="15.75" outlineLevel="1">
      <c r="A94" s="11" t="s">
        <v>66</v>
      </c>
      <c r="B94" s="22">
        <v>49500</v>
      </c>
      <c r="C94" s="22">
        <v>11817.5</v>
      </c>
      <c r="D94" s="24">
        <f t="shared" si="3"/>
        <v>23.873737373737374</v>
      </c>
    </row>
    <row r="95" spans="1:7" ht="15.75" outlineLevel="1">
      <c r="A95" s="17" t="s">
        <v>80</v>
      </c>
      <c r="B95" s="36">
        <f>SUM(B96:B100)</f>
        <v>24098.699999999997</v>
      </c>
      <c r="C95" s="36">
        <f>SUM(C96:C100)</f>
        <v>24098.699999999997</v>
      </c>
      <c r="D95" s="37">
        <f>SUM(C95/B95*100)</f>
        <v>100</v>
      </c>
    </row>
    <row r="96" spans="1:7" ht="31.5" outlineLevel="1">
      <c r="A96" s="11" t="s">
        <v>81</v>
      </c>
      <c r="B96" s="22">
        <v>136.4</v>
      </c>
      <c r="C96" s="22">
        <v>136.4</v>
      </c>
      <c r="D96" s="35">
        <f t="shared" ref="D96:D100" si="4">SUM(C96/B96*100)</f>
        <v>100</v>
      </c>
    </row>
    <row r="97" spans="1:4" ht="63" outlineLevel="1">
      <c r="A97" s="12" t="s">
        <v>82</v>
      </c>
      <c r="B97" s="22">
        <v>3754.4</v>
      </c>
      <c r="C97" s="22">
        <v>3754.4</v>
      </c>
      <c r="D97" s="35">
        <f t="shared" si="4"/>
        <v>100</v>
      </c>
    </row>
    <row r="98" spans="1:4" ht="63" outlineLevel="1">
      <c r="A98" s="12" t="s">
        <v>83</v>
      </c>
      <c r="B98" s="22">
        <v>6250</v>
      </c>
      <c r="C98" s="22">
        <v>6250</v>
      </c>
      <c r="D98" s="35">
        <f t="shared" si="4"/>
        <v>100</v>
      </c>
    </row>
    <row r="99" spans="1:4" ht="31.5" outlineLevel="1">
      <c r="A99" s="11" t="s">
        <v>84</v>
      </c>
      <c r="B99" s="22">
        <v>7154.4</v>
      </c>
      <c r="C99" s="22">
        <v>7154.4</v>
      </c>
      <c r="D99" s="35">
        <f t="shared" si="4"/>
        <v>100</v>
      </c>
    </row>
    <row r="100" spans="1:4" ht="31.5" outlineLevel="1">
      <c r="A100" s="11" t="s">
        <v>85</v>
      </c>
      <c r="B100" s="22">
        <v>6803.5</v>
      </c>
      <c r="C100" s="22">
        <v>6803.5</v>
      </c>
      <c r="D100" s="35">
        <f t="shared" si="4"/>
        <v>100</v>
      </c>
    </row>
    <row r="101" spans="1:4" ht="21" customHeight="1" outlineLevel="1">
      <c r="A101" s="17" t="s">
        <v>86</v>
      </c>
      <c r="B101" s="36">
        <f>SUM(B102:B103)</f>
        <v>280</v>
      </c>
      <c r="C101" s="36">
        <f>SUM(C102:C103)</f>
        <v>249.2</v>
      </c>
      <c r="D101" s="36">
        <f>SUM(C101/B101*100)</f>
        <v>89</v>
      </c>
    </row>
    <row r="102" spans="1:4" ht="15.75" outlineLevel="1">
      <c r="A102" s="38" t="s">
        <v>87</v>
      </c>
      <c r="B102" s="22">
        <v>105</v>
      </c>
      <c r="C102" s="22">
        <v>104.5</v>
      </c>
      <c r="D102" s="34">
        <f t="shared" ref="D102:D103" si="5">SUM(C102/B102*100)</f>
        <v>99.523809523809518</v>
      </c>
    </row>
    <row r="103" spans="1:4" ht="31.5">
      <c r="A103" s="38" t="s">
        <v>88</v>
      </c>
      <c r="B103" s="22">
        <v>175</v>
      </c>
      <c r="C103" s="22">
        <v>144.69999999999999</v>
      </c>
      <c r="D103" s="34">
        <f t="shared" si="5"/>
        <v>82.685714285714283</v>
      </c>
    </row>
  </sheetData>
  <mergeCells count="6">
    <mergeCell ref="A5:C5"/>
    <mergeCell ref="A6:D6"/>
    <mergeCell ref="A7:D7"/>
    <mergeCell ref="C2:D2"/>
    <mergeCell ref="B3:D3"/>
    <mergeCell ref="A4:D4"/>
  </mergeCells>
  <pageMargins left="0.35433070866141736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45niv</cp:lastModifiedBy>
  <cp:lastPrinted>2021-03-24T12:04:16Z</cp:lastPrinted>
  <dcterms:created xsi:type="dcterms:W3CDTF">2019-03-26T09:43:43Z</dcterms:created>
  <dcterms:modified xsi:type="dcterms:W3CDTF">2022-03-09T12:32:41Z</dcterms:modified>
</cp:coreProperties>
</file>