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Бюджет!$J$62</definedName>
  </definedNames>
  <calcPr calcId="124519"/>
</workbook>
</file>

<file path=xl/calcChain.xml><?xml version="1.0" encoding="utf-8"?>
<calcChain xmlns="http://schemas.openxmlformats.org/spreadsheetml/2006/main">
  <c r="C16" i="1"/>
  <c r="C46"/>
  <c r="C43" s="1"/>
  <c r="C47"/>
  <c r="C33"/>
  <c r="C35"/>
  <c r="C20"/>
  <c r="C21"/>
  <c r="C9"/>
  <c r="C18"/>
  <c r="C17" s="1"/>
  <c r="C57" l="1"/>
</calcChain>
</file>

<file path=xl/sharedStrings.xml><?xml version="1.0" encoding="utf-8"?>
<sst xmlns="http://schemas.openxmlformats.org/spreadsheetml/2006/main" count="105" uniqueCount="105">
  <si>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</si>
  <si>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</si>
  <si>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</si>
  <si>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</si>
  <si>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</si>
  <si>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</si>
  <si>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</si>
  <si>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</si>
  <si>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</si>
  <si>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</si>
  <si>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</si>
  <si>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</si>
  <si>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</si>
  <si>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</si>
  <si>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</si>
  <si>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</si>
  <si>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</si>
  <si>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</si>
  <si>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</si>
  <si>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</si>
  <si>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</si>
  <si>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</si>
  <si>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</si>
  <si>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</si>
  <si>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</si>
  <si>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</si>
  <si>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</si>
  <si>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</si>
  <si>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</si>
  <si>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</si>
  <si>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</si>
  <si>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</si>
  <si>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</si>
  <si>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</si>
  <si>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</si>
  <si>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</si>
  <si>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</si>
  <si>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</si>
  <si>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</si>
  <si>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</si>
  <si>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</si>
  <si>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</si>
  <si>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</si>
  <si>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</si>
  <si>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</si>
  <si>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</si>
  <si>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</si>
  <si>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</si>
  <si>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</si>
  <si>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</si>
  <si>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</si>
  <si>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</si>
  <si>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</si>
  <si>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</si>
  <si>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</si>
  <si>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</si>
  <si>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</si>
  <si>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</si>
  <si>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</si>
  <si>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</si>
  <si>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</si>
  <si>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</si>
  <si>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</si>
  <si>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</si>
  <si>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</si>
  <si>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</si>
  <si>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</si>
  <si>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</si>
  <si>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</si>
  <si>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</si>
  <si>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</si>
  <si>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</si>
  <si>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</si>
  <si>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</si>
  <si>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</si>
  <si>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</si>
  <si>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</si>
  <si>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</si>
  <si>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</si>
  <si>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</si>
  <si>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</si>
  <si>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</si>
  <si>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</si>
  <si>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</si>
  <si>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</si>
  <si>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</si>
  <si>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</si>
  <si>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</si>
  <si>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</si>
  <si>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</si>
  <si>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</si>
  <si>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</si>
  <si>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</si>
  <si>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</si>
  <si>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</si>
  <si>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</si>
  <si>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Итого</t>
  </si>
  <si>
    <t>Раздел, подраздел</t>
  </si>
  <si>
    <t>Бюджет на 2016 год, тыс.руб.</t>
  </si>
  <si>
    <t>Наименование показателя</t>
  </si>
  <si>
    <t>Приложение   11</t>
  </si>
  <si>
    <t>к решению совета депутатов</t>
  </si>
  <si>
    <t>Гатчинского муниципального района</t>
  </si>
  <si>
    <t>от 16.12.2016 № 197</t>
  </si>
  <si>
    <t xml:space="preserve">Распределение бюджетных ассигнований по разделам и подразделам, классификации расходов бюджета Гатчинского муниципального района  на 2016 год </t>
  </si>
</sst>
</file>

<file path=xl/styles.xml><?xml version="1.0" encoding="utf-8"?>
<styleSheet xmlns="http://schemas.openxmlformats.org/spreadsheetml/2006/main">
  <numFmts count="2">
    <numFmt numFmtId="173" formatCode="#,##0.0"/>
    <numFmt numFmtId="174" formatCode="0.0"/>
  </numFmts>
  <fonts count="5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73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73" fontId="1" fillId="0" borderId="1" xfId="0" applyNumberFormat="1" applyFont="1" applyBorder="1" applyAlignment="1" applyProtection="1">
      <alignment horizontal="right"/>
    </xf>
    <xf numFmtId="0" fontId="2" fillId="0" borderId="0" xfId="0" applyFont="1" applyFill="1"/>
    <xf numFmtId="174" fontId="4" fillId="0" borderId="0" xfId="0" applyNumberFormat="1" applyFont="1" applyFill="1" applyAlignment="1">
      <alignment horizontal="center"/>
    </xf>
    <xf numFmtId="174" fontId="1" fillId="0" borderId="0" xfId="0" applyNumberFormat="1" applyFont="1" applyFill="1" applyAlignment="1">
      <alignment horizontal="right"/>
    </xf>
    <xf numFmtId="174" fontId="4" fillId="0" borderId="0" xfId="0" applyNumberFormat="1" applyFont="1" applyFill="1" applyAlignment="1"/>
    <xf numFmtId="173" fontId="4" fillId="0" borderId="0" xfId="0" applyNumberFormat="1" applyFont="1" applyFill="1" applyAlignment="1"/>
    <xf numFmtId="174" fontId="2" fillId="0" borderId="0" xfId="0" applyNumberFormat="1" applyFont="1" applyFill="1" applyAlignment="1"/>
    <xf numFmtId="0" fontId="3" fillId="0" borderId="0" xfId="0" applyFont="1" applyFill="1" applyAlignment="1">
      <alignment wrapText="1"/>
    </xf>
    <xf numFmtId="173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W57"/>
  <sheetViews>
    <sheetView showGridLines="0" tabSelected="1" workbookViewId="0">
      <selection activeCell="F17" sqref="F17"/>
    </sheetView>
  </sheetViews>
  <sheetFormatPr defaultRowHeight="15.75"/>
  <cols>
    <col min="1" max="1" width="47.5703125" style="4" customWidth="1"/>
    <col min="2" max="2" width="11.85546875" style="4" customWidth="1"/>
    <col min="3" max="3" width="20.85546875" style="4" customWidth="1"/>
    <col min="4" max="6" width="9.140625" style="4" customWidth="1"/>
    <col min="7" max="7" width="13.140625" style="4" customWidth="1"/>
    <col min="8" max="10" width="9.140625" style="4" customWidth="1"/>
    <col min="11" max="16384" width="9.140625" style="4"/>
  </cols>
  <sheetData>
    <row r="1" spans="1:23" s="2" customFormat="1">
      <c r="A1" s="11"/>
      <c r="B1" s="12"/>
      <c r="C1" s="13" t="s">
        <v>100</v>
      </c>
      <c r="D1" s="13"/>
      <c r="E1" s="14"/>
      <c r="F1" s="15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6"/>
      <c r="U1" s="16"/>
      <c r="V1" s="11"/>
      <c r="W1" s="11"/>
    </row>
    <row r="2" spans="1:23" s="2" customFormat="1">
      <c r="A2" s="11"/>
      <c r="B2" s="12"/>
      <c r="C2" s="13" t="s">
        <v>101</v>
      </c>
      <c r="D2" s="13"/>
      <c r="E2" s="14"/>
      <c r="F2" s="15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6"/>
      <c r="U2" s="16"/>
      <c r="V2" s="11"/>
      <c r="W2" s="11"/>
    </row>
    <row r="3" spans="1:23" s="2" customFormat="1">
      <c r="A3" s="11"/>
      <c r="B3" s="12"/>
      <c r="C3" s="13" t="s">
        <v>102</v>
      </c>
      <c r="D3" s="13"/>
      <c r="E3" s="14"/>
      <c r="F3" s="15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6"/>
      <c r="U3" s="16"/>
      <c r="V3" s="11"/>
      <c r="W3" s="11"/>
    </row>
    <row r="4" spans="1:23" s="2" customFormat="1">
      <c r="A4" s="11"/>
      <c r="B4" s="12"/>
      <c r="C4" s="13" t="s">
        <v>103</v>
      </c>
      <c r="D4" s="13"/>
      <c r="E4" s="14"/>
      <c r="F4" s="15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6"/>
      <c r="U4" s="16"/>
      <c r="V4" s="11"/>
      <c r="W4" s="11"/>
    </row>
    <row r="5" spans="1:23" s="2" customFormat="1" ht="15">
      <c r="A5" s="11"/>
      <c r="B5" s="12"/>
      <c r="C5" s="14"/>
      <c r="D5" s="14"/>
      <c r="E5" s="14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6"/>
      <c r="U5" s="16"/>
      <c r="V5" s="11"/>
      <c r="W5" s="11"/>
    </row>
    <row r="6" spans="1:23" s="2" customFormat="1" ht="18.75">
      <c r="A6" s="19" t="s">
        <v>104</v>
      </c>
      <c r="B6" s="19"/>
      <c r="C6" s="19"/>
      <c r="D6" s="17"/>
      <c r="E6" s="17"/>
      <c r="F6" s="18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>
      <c r="A7" s="5"/>
      <c r="B7" s="5"/>
      <c r="C7" s="5"/>
      <c r="D7" s="5"/>
      <c r="E7" s="5"/>
      <c r="F7" s="5"/>
      <c r="G7" s="5"/>
      <c r="H7" s="5"/>
      <c r="I7" s="3"/>
      <c r="J7" s="3"/>
    </row>
    <row r="8" spans="1:23" ht="31.5">
      <c r="A8" s="1" t="s">
        <v>99</v>
      </c>
      <c r="B8" s="1" t="s">
        <v>97</v>
      </c>
      <c r="C8" s="1" t="s">
        <v>98</v>
      </c>
    </row>
    <row r="9" spans="1:23">
      <c r="A9" s="6" t="s">
        <v>0</v>
      </c>
      <c r="B9" s="1" t="s">
        <v>1</v>
      </c>
      <c r="C9" s="7">
        <f>SUM(C10:C16)</f>
        <v>281636.90000000002</v>
      </c>
    </row>
    <row r="10" spans="1:23" ht="47.25">
      <c r="A10" s="6" t="s">
        <v>2</v>
      </c>
      <c r="B10" s="1" t="s">
        <v>3</v>
      </c>
      <c r="C10" s="7">
        <v>1940.2</v>
      </c>
    </row>
    <row r="11" spans="1:23" ht="63">
      <c r="A11" s="6" t="s">
        <v>4</v>
      </c>
      <c r="B11" s="1" t="s">
        <v>5</v>
      </c>
      <c r="C11" s="7">
        <v>3940.8</v>
      </c>
    </row>
    <row r="12" spans="1:23" ht="78.75">
      <c r="A12" s="6" t="s">
        <v>6</v>
      </c>
      <c r="B12" s="1" t="s">
        <v>7</v>
      </c>
      <c r="C12" s="7">
        <v>127225.7</v>
      </c>
    </row>
    <row r="13" spans="1:23">
      <c r="A13" s="6" t="s">
        <v>8</v>
      </c>
      <c r="B13" s="1" t="s">
        <v>9</v>
      </c>
      <c r="C13" s="7">
        <v>503.9</v>
      </c>
    </row>
    <row r="14" spans="1:23" ht="63">
      <c r="A14" s="6" t="s">
        <v>10</v>
      </c>
      <c r="B14" s="1" t="s">
        <v>11</v>
      </c>
      <c r="C14" s="7">
        <v>26462.1</v>
      </c>
    </row>
    <row r="15" spans="1:23">
      <c r="A15" s="6" t="s">
        <v>12</v>
      </c>
      <c r="B15" s="1" t="s">
        <v>13</v>
      </c>
      <c r="C15" s="7">
        <v>5000</v>
      </c>
    </row>
    <row r="16" spans="1:23">
      <c r="A16" s="6" t="s">
        <v>14</v>
      </c>
      <c r="B16" s="1" t="s">
        <v>15</v>
      </c>
      <c r="C16" s="7">
        <f>116040.2-2.5+283.4+118.7+124.4</f>
        <v>116564.19999999998</v>
      </c>
    </row>
    <row r="17" spans="1:3" ht="31.5">
      <c r="A17" s="6" t="s">
        <v>16</v>
      </c>
      <c r="B17" s="1" t="s">
        <v>17</v>
      </c>
      <c r="C17" s="7">
        <f>SUM(C18:C19)</f>
        <v>2627.4</v>
      </c>
    </row>
    <row r="18" spans="1:3" ht="47.25">
      <c r="A18" s="6" t="s">
        <v>18</v>
      </c>
      <c r="B18" s="1" t="s">
        <v>19</v>
      </c>
      <c r="C18" s="7">
        <f>2227.4-600</f>
        <v>1627.4</v>
      </c>
    </row>
    <row r="19" spans="1:3" ht="47.25">
      <c r="A19" s="6" t="s">
        <v>20</v>
      </c>
      <c r="B19" s="1" t="s">
        <v>21</v>
      </c>
      <c r="C19" s="7">
        <v>1000</v>
      </c>
    </row>
    <row r="20" spans="1:3">
      <c r="A20" s="6" t="s">
        <v>22</v>
      </c>
      <c r="B20" s="1" t="s">
        <v>23</v>
      </c>
      <c r="C20" s="7">
        <f>SUM(C21:C25)</f>
        <v>163260.5</v>
      </c>
    </row>
    <row r="21" spans="1:3">
      <c r="A21" s="6" t="s">
        <v>24</v>
      </c>
      <c r="B21" s="1" t="s">
        <v>25</v>
      </c>
      <c r="C21" s="7">
        <f>7750-450</f>
        <v>7300</v>
      </c>
    </row>
    <row r="22" spans="1:3">
      <c r="A22" s="6" t="s">
        <v>26</v>
      </c>
      <c r="B22" s="1" t="s">
        <v>27</v>
      </c>
      <c r="C22" s="7">
        <v>64737.9</v>
      </c>
    </row>
    <row r="23" spans="1:3">
      <c r="A23" s="6" t="s">
        <v>28</v>
      </c>
      <c r="B23" s="1" t="s">
        <v>29</v>
      </c>
      <c r="C23" s="7">
        <v>69960</v>
      </c>
    </row>
    <row r="24" spans="1:3">
      <c r="A24" s="6" t="s">
        <v>30</v>
      </c>
      <c r="B24" s="1" t="s">
        <v>31</v>
      </c>
      <c r="C24" s="7">
        <v>4822.6000000000004</v>
      </c>
    </row>
    <row r="25" spans="1:3" ht="31.5">
      <c r="A25" s="6" t="s">
        <v>32</v>
      </c>
      <c r="B25" s="1" t="s">
        <v>33</v>
      </c>
      <c r="C25" s="7">
        <v>16440</v>
      </c>
    </row>
    <row r="26" spans="1:3" ht="31.5">
      <c r="A26" s="6" t="s">
        <v>34</v>
      </c>
      <c r="B26" s="1" t="s">
        <v>35</v>
      </c>
      <c r="C26" s="7">
        <v>253847.3</v>
      </c>
    </row>
    <row r="27" spans="1:3">
      <c r="A27" s="6" t="s">
        <v>36</v>
      </c>
      <c r="B27" s="1" t="s">
        <v>37</v>
      </c>
      <c r="C27" s="7">
        <v>43751.6</v>
      </c>
    </row>
    <row r="28" spans="1:3">
      <c r="A28" s="6" t="s">
        <v>38</v>
      </c>
      <c r="B28" s="1" t="s">
        <v>39</v>
      </c>
      <c r="C28" s="7">
        <v>153719.5</v>
      </c>
    </row>
    <row r="29" spans="1:3">
      <c r="A29" s="6" t="s">
        <v>40</v>
      </c>
      <c r="B29" s="1" t="s">
        <v>41</v>
      </c>
      <c r="C29" s="7">
        <v>16844.2</v>
      </c>
    </row>
    <row r="30" spans="1:3" ht="31.5">
      <c r="A30" s="6" t="s">
        <v>42</v>
      </c>
      <c r="B30" s="1" t="s">
        <v>43</v>
      </c>
      <c r="C30" s="7">
        <v>39532</v>
      </c>
    </row>
    <row r="31" spans="1:3">
      <c r="A31" s="6" t="s">
        <v>44</v>
      </c>
      <c r="B31" s="1" t="s">
        <v>45</v>
      </c>
      <c r="C31" s="7">
        <v>50</v>
      </c>
    </row>
    <row r="32" spans="1:3" ht="31.5">
      <c r="A32" s="6" t="s">
        <v>46</v>
      </c>
      <c r="B32" s="1" t="s">
        <v>47</v>
      </c>
      <c r="C32" s="7">
        <v>50</v>
      </c>
    </row>
    <row r="33" spans="1:3">
      <c r="A33" s="6" t="s">
        <v>48</v>
      </c>
      <c r="B33" s="1" t="s">
        <v>49</v>
      </c>
      <c r="C33" s="7">
        <f>SUM(C34:C37)</f>
        <v>3275161.1999999997</v>
      </c>
    </row>
    <row r="34" spans="1:3">
      <c r="A34" s="6" t="s">
        <v>50</v>
      </c>
      <c r="B34" s="1" t="s">
        <v>51</v>
      </c>
      <c r="C34" s="7">
        <v>1427374.5</v>
      </c>
    </row>
    <row r="35" spans="1:3">
      <c r="A35" s="6" t="s">
        <v>52</v>
      </c>
      <c r="B35" s="1" t="s">
        <v>53</v>
      </c>
      <c r="C35" s="7">
        <f>1870811.8-108457.7</f>
        <v>1762354.1</v>
      </c>
    </row>
    <row r="36" spans="1:3">
      <c r="A36" s="6" t="s">
        <v>54</v>
      </c>
      <c r="B36" s="1" t="s">
        <v>55</v>
      </c>
      <c r="C36" s="7">
        <v>26516.799999999999</v>
      </c>
    </row>
    <row r="37" spans="1:3">
      <c r="A37" s="6" t="s">
        <v>56</v>
      </c>
      <c r="B37" s="1" t="s">
        <v>57</v>
      </c>
      <c r="C37" s="7">
        <v>58915.8</v>
      </c>
    </row>
    <row r="38" spans="1:3">
      <c r="A38" s="6" t="s">
        <v>58</v>
      </c>
      <c r="B38" s="1" t="s">
        <v>59</v>
      </c>
      <c r="C38" s="7">
        <v>50222.1</v>
      </c>
    </row>
    <row r="39" spans="1:3">
      <c r="A39" s="6" t="s">
        <v>60</v>
      </c>
      <c r="B39" s="1" t="s">
        <v>61</v>
      </c>
      <c r="C39" s="7">
        <v>34490.6</v>
      </c>
    </row>
    <row r="40" spans="1:3" ht="31.5">
      <c r="A40" s="6" t="s">
        <v>62</v>
      </c>
      <c r="B40" s="1" t="s">
        <v>63</v>
      </c>
      <c r="C40" s="7">
        <v>15731.5</v>
      </c>
    </row>
    <row r="41" spans="1:3">
      <c r="A41" s="6" t="s">
        <v>64</v>
      </c>
      <c r="B41" s="1" t="s">
        <v>65</v>
      </c>
      <c r="C41" s="7">
        <v>640</v>
      </c>
    </row>
    <row r="42" spans="1:3">
      <c r="A42" s="6" t="s">
        <v>66</v>
      </c>
      <c r="B42" s="1" t="s">
        <v>67</v>
      </c>
      <c r="C42" s="7">
        <v>640</v>
      </c>
    </row>
    <row r="43" spans="1:3">
      <c r="A43" s="6" t="s">
        <v>68</v>
      </c>
      <c r="B43" s="1" t="s">
        <v>69</v>
      </c>
      <c r="C43" s="7">
        <f>SUM(C44:C48)</f>
        <v>625145.39999999991</v>
      </c>
    </row>
    <row r="44" spans="1:3">
      <c r="A44" s="6" t="s">
        <v>70</v>
      </c>
      <c r="B44" s="1" t="s">
        <v>71</v>
      </c>
      <c r="C44" s="7">
        <v>24520.2</v>
      </c>
    </row>
    <row r="45" spans="1:3">
      <c r="A45" s="6" t="s">
        <v>72</v>
      </c>
      <c r="B45" s="1" t="s">
        <v>73</v>
      </c>
      <c r="C45" s="7">
        <v>114593.7</v>
      </c>
    </row>
    <row r="46" spans="1:3">
      <c r="A46" s="6" t="s">
        <v>74</v>
      </c>
      <c r="B46" s="1" t="s">
        <v>75</v>
      </c>
      <c r="C46" s="7">
        <f>244425.8-6221.1-114.7-296.1-2817+60.6+72.8-1777.3-1917.4+3036.3</f>
        <v>234451.89999999997</v>
      </c>
    </row>
    <row r="47" spans="1:3">
      <c r="A47" s="6" t="s">
        <v>76</v>
      </c>
      <c r="B47" s="1" t="s">
        <v>77</v>
      </c>
      <c r="C47" s="7">
        <f>203310.6-108.7-384.1-416.8</f>
        <v>202401</v>
      </c>
    </row>
    <row r="48" spans="1:3" ht="31.5">
      <c r="A48" s="6" t="s">
        <v>78</v>
      </c>
      <c r="B48" s="1" t="s">
        <v>79</v>
      </c>
      <c r="C48" s="7">
        <v>49178.6</v>
      </c>
    </row>
    <row r="49" spans="1:3">
      <c r="A49" s="6" t="s">
        <v>80</v>
      </c>
      <c r="B49" s="1" t="s">
        <v>81</v>
      </c>
      <c r="C49" s="7">
        <v>19905</v>
      </c>
    </row>
    <row r="50" spans="1:3">
      <c r="A50" s="6" t="s">
        <v>82</v>
      </c>
      <c r="B50" s="1" t="s">
        <v>83</v>
      </c>
      <c r="C50" s="7">
        <v>19905</v>
      </c>
    </row>
    <row r="51" spans="1:3">
      <c r="A51" s="6" t="s">
        <v>84</v>
      </c>
      <c r="B51" s="1" t="s">
        <v>85</v>
      </c>
      <c r="C51" s="7">
        <v>2200</v>
      </c>
    </row>
    <row r="52" spans="1:3">
      <c r="A52" s="6" t="s">
        <v>86</v>
      </c>
      <c r="B52" s="1" t="s">
        <v>87</v>
      </c>
      <c r="C52" s="7">
        <v>550</v>
      </c>
    </row>
    <row r="53" spans="1:3">
      <c r="A53" s="6" t="s">
        <v>88</v>
      </c>
      <c r="B53" s="1" t="s">
        <v>89</v>
      </c>
      <c r="C53" s="7">
        <v>1650</v>
      </c>
    </row>
    <row r="54" spans="1:3" ht="63">
      <c r="A54" s="6" t="s">
        <v>90</v>
      </c>
      <c r="B54" s="1" t="s">
        <v>91</v>
      </c>
      <c r="C54" s="7">
        <v>371561.6</v>
      </c>
    </row>
    <row r="55" spans="1:3" ht="47.25">
      <c r="A55" s="6" t="s">
        <v>92</v>
      </c>
      <c r="B55" s="1" t="s">
        <v>93</v>
      </c>
      <c r="C55" s="7">
        <v>285374.7</v>
      </c>
    </row>
    <row r="56" spans="1:3" ht="31.5">
      <c r="A56" s="6" t="s">
        <v>94</v>
      </c>
      <c r="B56" s="1" t="s">
        <v>95</v>
      </c>
      <c r="C56" s="7">
        <v>86186.9</v>
      </c>
    </row>
    <row r="57" spans="1:3">
      <c r="A57" s="8" t="s">
        <v>96</v>
      </c>
      <c r="B57" s="9"/>
      <c r="C57" s="10">
        <f>C9+C17+C20+C26+C31+C33+C38+C41+C43+C49+C51+C54</f>
        <v>5046257.3999999994</v>
      </c>
    </row>
  </sheetData>
  <mergeCells count="1">
    <mergeCell ref="A6:C6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rep:2.41.0.88</dc:description>
  <cp:lastModifiedBy>komf1</cp:lastModifiedBy>
  <cp:lastPrinted>2016-12-30T10:55:57Z</cp:lastPrinted>
  <dcterms:created xsi:type="dcterms:W3CDTF">2016-12-30T10:56:34Z</dcterms:created>
  <dcterms:modified xsi:type="dcterms:W3CDTF">2016-12-30T10:56:35Z</dcterms:modified>
</cp:coreProperties>
</file>